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<sst xmlns="http://schemas.openxmlformats.org/spreadsheetml/2006/main" count="82" uniqueCount="82">
  <si>
    <t>Date Type:</t>
  </si>
  <si>
    <t>Shipped Date</t>
  </si>
  <si>
    <t>Start Date:</t>
  </si>
  <si>
    <t>04/01/2025</t>
  </si>
  <si>
    <t>End Date:</t>
  </si>
  <si>
    <t>06/20/2025</t>
  </si>
  <si>
    <t>Report Run Date:</t>
  </si>
  <si>
    <t>06/22/2026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</si>
  <si>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</si>
  <si>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</si>
  <si>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</si>
  <si>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</si>
  <si>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</si>
  <si>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</si>
  <si>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</si>
  <si>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</si>
  <si>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</si>
  <si>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JCPENNEY01</t>
  </si>
  <si>
    <t>TGTDVS</t>
  </si>
  <si>
    <t>NRTPORT</t>
  </si>
  <si>
    <t>ASHFURNDS</t>
  </si>
  <si>
    <t>HDDS</t>
  </si>
  <si>
    <t>BLK01</t>
  </si>
  <si>
    <t>DESINC</t>
  </si>
  <si>
    <t>ZOLA</t>
  </si>
  <si>
    <t>COSTCO01</t>
  </si>
  <si>
    <t>WALMARTDS</t>
  </si>
  <si>
    <t>AMERSIGNDS</t>
  </si>
  <si>
    <t>FINGERHUTDS</t>
  </si>
  <si>
    <t>ROOMECOM</t>
  </si>
  <si>
    <t>DLCROSCILL</t>
  </si>
  <si>
    <t>HSNDS</t>
  </si>
  <si>
    <t>LAMPDS</t>
  </si>
  <si>
    <t>HOUZZ</t>
  </si>
  <si>
    <t>DLBRAND</t>
  </si>
  <si>
    <t>AAFESDS</t>
  </si>
  <si>
    <t>HHGLOBALTTS</t>
  </si>
  <si>
    <t>LOWESDS</t>
  </si>
  <si>
    <t>AMAZONDI</t>
  </si>
  <si>
    <t>BEALLSDS</t>
  </si>
  <si>
    <t>BLOOM02</t>
  </si>
  <si>
    <t>NORDSTRACKDS</t>
  </si>
  <si>
    <t>CHEWYDS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</si>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</sst>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682104</v>
      </c>
      <c r="C5" s="11">
        <f>=ROUNDDOWN(22.0205450706681,0)</f>
      </c>
      <c r="D5" s="11">
        <v>409011</v>
      </c>
      <c r="E5" s="12">
        <v>0.925</v>
      </c>
      <c r="F5" s="11">
        <v>20130</v>
      </c>
      <c r="G5" s="11">
        <f>=ROUNDDOWN(801.99203187251,0)</f>
      </c>
      <c r="H5" s="11">
        <v>220</v>
      </c>
      <c r="I5" s="12">
        <v>1</v>
      </c>
      <c r="J5" s="11">
        <v>263139</v>
      </c>
      <c r="K5" s="13">
        <v>13604552.09</v>
      </c>
      <c r="L5" s="11">
        <v>1916</v>
      </c>
      <c r="M5" s="14">
        <v>7100.5</v>
      </c>
      <c r="N5" s="11">
        <v>408991</v>
      </c>
      <c r="O5" s="13">
        <v>20908410.08</v>
      </c>
      <c r="P5" s="11">
        <v>1986</v>
      </c>
      <c r="Q5" s="14">
        <v>10527.9</v>
      </c>
      <c r="R5" s="12">
        <v>-0.3566</v>
      </c>
      <c r="S5" s="12">
        <v>-0.3493</v>
      </c>
      <c r="T5" s="12">
        <v>-0.0352</v>
      </c>
      <c r="U5" s="12">
        <v>-0.3256</v>
      </c>
      <c r="V5" s="11">
        <v>74364</v>
      </c>
      <c r="W5" s="13">
        <v>3724356.04</v>
      </c>
      <c r="X5" s="11">
        <v>1659</v>
      </c>
      <c r="Y5" s="11">
        <v>138251</v>
      </c>
      <c r="Z5" s="13">
        <v>7151277.4</v>
      </c>
      <c r="AA5" s="11">
        <v>1594</v>
      </c>
      <c r="AB5" s="12">
        <v>-0.4621</v>
      </c>
      <c r="AC5" s="12">
        <v>-0.4792</v>
      </c>
      <c r="AD5" s="11">
        <v>29137</v>
      </c>
      <c r="AE5" s="13">
        <v>1837186.44</v>
      </c>
      <c r="AF5" s="11">
        <v>1670</v>
      </c>
      <c r="AG5" s="11">
        <v>40872</v>
      </c>
      <c r="AH5" s="13">
        <v>1947539.59</v>
      </c>
      <c r="AI5" s="11">
        <v>1753</v>
      </c>
      <c r="AJ5" s="12">
        <v>-0.2871</v>
      </c>
      <c r="AK5" s="12">
        <v>-0.0567</v>
      </c>
      <c r="AL5" s="11">
        <v>51247</v>
      </c>
      <c r="AM5" s="13">
        <v>2115625.14</v>
      </c>
      <c r="AN5" s="11">
        <v>1625</v>
      </c>
      <c r="AO5" s="11">
        <v>64619</v>
      </c>
      <c r="AP5" s="13">
        <v>2579766.11</v>
      </c>
      <c r="AQ5" s="11">
        <v>1728</v>
      </c>
      <c r="AR5" s="12">
        <v>-0.2069</v>
      </c>
      <c r="AS5" s="12">
        <v>-0.1799</v>
      </c>
      <c r="AT5" s="11">
        <v>26949</v>
      </c>
      <c r="AU5" s="13">
        <v>1489295.21</v>
      </c>
      <c r="AV5" s="11">
        <v>1475</v>
      </c>
      <c r="AW5" s="11">
        <v>46730</v>
      </c>
      <c r="AX5" s="13">
        <v>2444946.03</v>
      </c>
      <c r="AY5" s="11">
        <v>1436</v>
      </c>
      <c r="AZ5" s="12">
        <v>-0.4233</v>
      </c>
      <c r="BA5" s="12">
        <v>-0.3909</v>
      </c>
      <c r="BB5" s="11">
        <v>14998</v>
      </c>
      <c r="BC5" s="13">
        <v>1087836.85</v>
      </c>
      <c r="BD5" s="11">
        <v>1497</v>
      </c>
      <c r="BE5" s="11">
        <v>28874</v>
      </c>
      <c r="BF5" s="13">
        <v>2040492.2</v>
      </c>
      <c r="BG5" s="11">
        <v>1748</v>
      </c>
      <c r="BH5" s="12">
        <v>-0.4806</v>
      </c>
      <c r="BI5" s="12">
        <v>-0.4669</v>
      </c>
      <c r="BJ5" s="11">
        <v>10780</v>
      </c>
      <c r="BK5" s="13">
        <v>718547.69</v>
      </c>
      <c r="BL5" s="11">
        <v>1686</v>
      </c>
      <c r="BM5" s="11">
        <v>9170</v>
      </c>
      <c r="BN5" s="13">
        <v>588803.16</v>
      </c>
      <c r="BO5" s="11">
        <v>1642</v>
      </c>
      <c r="BP5" s="12">
        <v>0.1756</v>
      </c>
      <c r="BQ5" s="12">
        <v>0.2204</v>
      </c>
      <c r="BR5" s="11">
        <v>16544</v>
      </c>
      <c r="BS5" s="13">
        <v>768285.56</v>
      </c>
      <c r="BT5" s="11">
        <v>1503</v>
      </c>
      <c r="BU5" s="11">
        <v>21528</v>
      </c>
      <c r="BV5" s="13">
        <v>1136991.88</v>
      </c>
      <c r="BW5" s="11">
        <v>1648</v>
      </c>
      <c r="BX5" s="12">
        <v>-0.2315</v>
      </c>
      <c r="BY5" s="12">
        <v>-0.3243</v>
      </c>
      <c r="BZ5" s="11">
        <v>11244</v>
      </c>
      <c r="CA5" s="13">
        <v>470740.07</v>
      </c>
      <c r="CB5" s="11">
        <v>900</v>
      </c>
      <c r="CC5" s="11">
        <v>26886</v>
      </c>
      <c r="CD5" s="13">
        <v>1384295.86</v>
      </c>
      <c r="CE5" s="11">
        <v>1588</v>
      </c>
      <c r="CF5" s="12">
        <v>-0.5818</v>
      </c>
      <c r="CG5" s="12">
        <v>-0.6599</v>
      </c>
      <c r="CH5" s="11">
        <v>9649</v>
      </c>
      <c r="CI5" s="13">
        <v>495491.98</v>
      </c>
      <c r="CJ5" s="11">
        <v>1640</v>
      </c>
      <c r="CK5" s="11">
        <v>12395</v>
      </c>
      <c r="CL5" s="13">
        <v>559988.46</v>
      </c>
      <c r="CM5" s="11">
        <v>1625</v>
      </c>
      <c r="CN5" s="12">
        <v>-0.2215</v>
      </c>
      <c r="CO5" s="12">
        <v>-0.1152</v>
      </c>
      <c r="CP5" s="11">
        <v>1610</v>
      </c>
      <c r="CQ5" s="13">
        <v>95575.64</v>
      </c>
      <c r="CR5" s="11">
        <v>478</v>
      </c>
      <c r="CS5" s="11">
        <v>815</v>
      </c>
      <c r="CT5" s="13">
        <v>44852.78</v>
      </c>
      <c r="CU5" s="11">
        <v>881</v>
      </c>
      <c r="CV5" s="12">
        <v>0.9755</v>
      </c>
      <c r="CW5" s="12">
        <v>1.1309</v>
      </c>
      <c r="CX5" s="11">
        <v>2585</v>
      </c>
      <c r="CY5" s="13">
        <v>125619.9</v>
      </c>
      <c r="CZ5" s="11">
        <v>277</v>
      </c>
      <c r="DA5" s="11">
        <v>1651</v>
      </c>
      <c r="DB5" s="13">
        <v>64807.51</v>
      </c>
      <c r="DC5" s="11">
        <v>420</v>
      </c>
      <c r="DD5" s="12">
        <v>0.5657</v>
      </c>
      <c r="DE5" s="12">
        <v>0.9384</v>
      </c>
      <c r="DF5" s="11">
        <v>3586</v>
      </c>
      <c r="DG5" s="13">
        <v>198593.4</v>
      </c>
      <c r="DH5" s="11">
        <v>1264</v>
      </c>
      <c r="DI5" s="11">
        <v>4562</v>
      </c>
      <c r="DJ5" s="13">
        <v>272047.01</v>
      </c>
      <c r="DK5" s="11">
        <v>1637</v>
      </c>
      <c r="DL5" s="12">
        <v>-0.2139</v>
      </c>
      <c r="DM5" s="12">
        <v>-0.27</v>
      </c>
      <c r="DN5" s="11">
        <v>1641</v>
      </c>
      <c r="DO5" s="13">
        <v>106594.47</v>
      </c>
      <c r="DP5" s="11">
        <v>1729</v>
      </c>
      <c r="DQ5" s="11">
        <v>4271</v>
      </c>
      <c r="DR5" s="13">
        <v>255512.47</v>
      </c>
      <c r="DS5" s="11">
        <v>1856</v>
      </c>
      <c r="DT5" s="12">
        <v>-0.6158</v>
      </c>
      <c r="DU5" s="12">
        <v>-0.5828</v>
      </c>
      <c r="DV5" s="11">
        <v>184</v>
      </c>
      <c r="DW5" s="13">
        <v>12028.14</v>
      </c>
      <c r="DX5" s="11">
        <v>190</v>
      </c>
      <c r="DY5" s="11">
        <v>290</v>
      </c>
      <c r="DZ5" s="13">
        <v>18242.49</v>
      </c>
      <c r="EA5" s="11">
        <v>262</v>
      </c>
      <c r="EB5" s="12">
        <v>-0.3655</v>
      </c>
      <c r="EC5" s="12">
        <v>-0.3407</v>
      </c>
      <c r="ED5" s="11"/>
      <c r="EE5" s="13"/>
      <c r="EF5" s="11"/>
      <c r="EG5" s="11"/>
      <c r="EH5" s="13"/>
      <c r="EI5" s="11"/>
      <c r="EJ5" s="12"/>
      <c r="EK5" s="12"/>
      <c r="EL5" s="11">
        <v>3537</v>
      </c>
      <c r="EM5" s="13">
        <v>98575.05</v>
      </c>
      <c r="EN5" s="11">
        <v>50</v>
      </c>
      <c r="EO5" s="11">
        <v>3404</v>
      </c>
      <c r="EP5" s="13">
        <v>116191.23</v>
      </c>
      <c r="EQ5" s="11">
        <v>343</v>
      </c>
      <c r="ER5" s="12">
        <v>0.0391</v>
      </c>
      <c r="ES5" s="12">
        <v>-0.1516</v>
      </c>
      <c r="ET5" s="11">
        <v>192</v>
      </c>
      <c r="EU5" s="13">
        <v>15040.53</v>
      </c>
      <c r="EV5" s="11">
        <v>252</v>
      </c>
      <c r="EW5" s="11">
        <v>297</v>
      </c>
      <c r="EX5" s="13">
        <v>23088.62</v>
      </c>
      <c r="EY5" s="11">
        <v>311</v>
      </c>
      <c r="EZ5" s="12">
        <v>-0.3535</v>
      </c>
      <c r="FA5" s="12">
        <v>-0.3486</v>
      </c>
      <c r="FB5" s="11">
        <v>833</v>
      </c>
      <c r="FC5" s="13">
        <v>53862.13</v>
      </c>
      <c r="FD5" s="11">
        <v>223</v>
      </c>
      <c r="FE5" s="11">
        <v>1844</v>
      </c>
      <c r="FF5" s="13">
        <v>116353.63</v>
      </c>
      <c r="FG5" s="11">
        <v>284</v>
      </c>
      <c r="FH5" s="12">
        <v>-0.5483</v>
      </c>
      <c r="FI5" s="12">
        <v>-0.5371</v>
      </c>
      <c r="FJ5" s="11">
        <v>301</v>
      </c>
      <c r="FK5" s="13">
        <v>17922.88</v>
      </c>
      <c r="FL5" s="11">
        <v>439</v>
      </c>
      <c r="FM5" s="11">
        <v>442</v>
      </c>
      <c r="FN5" s="13">
        <v>29500.73</v>
      </c>
      <c r="FO5" s="11">
        <v>466</v>
      </c>
      <c r="FP5" s="12">
        <v>-0.319</v>
      </c>
      <c r="FQ5" s="12">
        <v>-0.3925</v>
      </c>
      <c r="FR5" s="11">
        <v>361</v>
      </c>
      <c r="FS5" s="13">
        <v>48110.91</v>
      </c>
      <c r="FT5" s="11">
        <v>49</v>
      </c>
      <c r="FU5" s="11">
        <v>73</v>
      </c>
      <c r="FV5" s="13">
        <v>15210.77</v>
      </c>
      <c r="FW5" s="11">
        <v>68</v>
      </c>
      <c r="FX5" s="12">
        <v>3.9452</v>
      </c>
      <c r="FY5" s="12">
        <v>2.163</v>
      </c>
      <c r="FZ5" s="11">
        <v>561</v>
      </c>
      <c r="GA5" s="13">
        <v>33684.89</v>
      </c>
      <c r="GB5" s="11">
        <v>731</v>
      </c>
      <c r="GC5" s="11">
        <v>616</v>
      </c>
      <c r="GD5" s="13">
        <v>38094.21</v>
      </c>
      <c r="GE5" s="11">
        <v>548</v>
      </c>
      <c r="GF5" s="12">
        <v>-0.0893</v>
      </c>
      <c r="GG5" s="12">
        <v>-0.1157</v>
      </c>
      <c r="GH5" s="11">
        <v>26</v>
      </c>
      <c r="GI5" s="13">
        <v>2892.75</v>
      </c>
      <c r="GJ5" s="11">
        <v>178</v>
      </c>
      <c r="GK5" s="11">
        <v>49</v>
      </c>
      <c r="GL5" s="13">
        <v>4047.68</v>
      </c>
      <c r="GM5" s="11">
        <v>189</v>
      </c>
      <c r="GN5" s="12">
        <v>-0.4694</v>
      </c>
      <c r="GO5" s="12">
        <v>-0.2853</v>
      </c>
      <c r="GP5" s="11">
        <v>57</v>
      </c>
      <c r="GQ5" s="13">
        <v>4630.9</v>
      </c>
      <c r="GR5" s="11">
        <v>1002</v>
      </c>
      <c r="GS5" s="11">
        <v>90</v>
      </c>
      <c r="GT5" s="13">
        <v>6793.82</v>
      </c>
      <c r="GU5" s="11">
        <v>1325</v>
      </c>
      <c r="GV5" s="12">
        <v>-0.3667</v>
      </c>
      <c r="GW5" s="12">
        <v>-0.3184</v>
      </c>
      <c r="GX5" s="11">
        <v>579</v>
      </c>
      <c r="GY5" s="13">
        <v>22259.13</v>
      </c>
      <c r="GZ5" s="11">
        <v>1500</v>
      </c>
      <c r="HA5" s="11"/>
      <c r="HB5" s="13"/>
      <c r="HC5" s="11"/>
      <c r="HD5" s="12"/>
      <c r="HE5" s="12"/>
      <c r="HF5" s="11">
        <v>153</v>
      </c>
      <c r="HG5" s="13">
        <v>9680.46</v>
      </c>
      <c r="HH5" s="11">
        <v>319</v>
      </c>
      <c r="HI5" s="11">
        <v>130</v>
      </c>
      <c r="HJ5" s="13">
        <v>7496.85</v>
      </c>
      <c r="HK5" s="11">
        <v>368</v>
      </c>
      <c r="HL5" s="12">
        <v>0.1769</v>
      </c>
      <c r="HM5" s="12">
        <v>0.2913</v>
      </c>
      <c r="HN5" s="11">
        <v>677</v>
      </c>
      <c r="HO5" s="13">
        <v>26386.39</v>
      </c>
      <c r="HP5" s="11">
        <v>1008</v>
      </c>
      <c r="HQ5" s="11"/>
      <c r="HR5" s="13"/>
      <c r="HS5" s="11"/>
      <c r="HT5" s="12"/>
      <c r="HU5" s="12"/>
      <c r="HV5" s="11">
        <v>62</v>
      </c>
      <c r="HW5" s="13">
        <v>3008.76</v>
      </c>
      <c r="HX5" s="11">
        <v>25</v>
      </c>
      <c r="HY5" s="11">
        <v>31</v>
      </c>
      <c r="HZ5" s="13">
        <v>2106.14</v>
      </c>
      <c r="IA5" s="11">
        <v>56</v>
      </c>
      <c r="IB5" s="12">
        <v>1</v>
      </c>
      <c r="IC5" s="12">
        <v>0.4286</v>
      </c>
      <c r="ID5" s="11">
        <v>1148</v>
      </c>
      <c r="IE5" s="13">
        <v>14865.71</v>
      </c>
      <c r="IF5" s="11"/>
      <c r="IG5" s="11"/>
      <c r="IH5" s="13"/>
      <c r="II5" s="11"/>
      <c r="IJ5" s="12"/>
      <c r="IK5" s="12"/>
      <c r="IL5" s="11">
        <v>134</v>
      </c>
      <c r="IM5" s="13">
        <v>7855.07</v>
      </c>
      <c r="IN5" s="11">
        <v>502</v>
      </c>
      <c r="IO5" s="11">
        <v>285</v>
      </c>
      <c r="IP5" s="13">
        <v>16682.83</v>
      </c>
      <c r="IQ5" s="11">
        <v>629</v>
      </c>
      <c r="IR5" s="12">
        <v>-0.5298</v>
      </c>
      <c r="IS5" s="12">
        <v>-0.5292</v>
      </c>
      <c r="IT5" s="11"/>
      <c r="IU5" s="13"/>
      <c r="IV5" s="11"/>
      <c r="IW5" s="11"/>
      <c r="IX5" s="13"/>
      <c r="IY5" s="11">
        <v>17</v>
      </c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>
        <v>816</v>
      </c>
      <c r="JV5" s="13">
        <v>43280.62</v>
      </c>
      <c r="JW5" s="11">
        <v>242</v>
      </c>
      <c r="JX5" s="12"/>
      <c r="JY5" s="12"/>
      <c r="JZ5" s="11"/>
      <c r="KA5" s="13"/>
      <c r="KB5" s="11"/>
      <c r="KC5" s="11"/>
      <c r="KD5" s="13"/>
      <c r="KE5" s="11"/>
      <c r="KF5" s="12"/>
      <c r="KG5" s="12"/>
    </row>
    <row r="6">
      <c r="A6" s="10" t="s">
        <v>66</v>
      </c>
      <c r="B6" s="11">
        <v>9443</v>
      </c>
      <c r="C6" s="11">
        <f>=ROUNDDOWN(28.0041518386714,0)</f>
      </c>
      <c r="D6" s="11">
        <v>1650</v>
      </c>
      <c r="E6" s="12">
        <v>0.1896</v>
      </c>
      <c r="F6" s="11"/>
      <c r="G6" s="11">
        <f>=ROUNDDOWN({0},0)</f>
      </c>
      <c r="H6" s="11"/>
      <c r="I6" s="12"/>
      <c r="J6" s="11">
        <v>2162</v>
      </c>
      <c r="K6" s="13">
        <v>32668.47</v>
      </c>
      <c r="L6" s="11">
        <v>71</v>
      </c>
      <c r="M6" s="14">
        <v>460.12</v>
      </c>
      <c r="N6" s="11">
        <v>8118</v>
      </c>
      <c r="O6" s="13">
        <v>97267.45</v>
      </c>
      <c r="P6" s="11">
        <v>632</v>
      </c>
      <c r="Q6" s="14">
        <v>153.9</v>
      </c>
      <c r="R6" s="12">
        <v>-0.7337</v>
      </c>
      <c r="S6" s="12">
        <v>-0.6641</v>
      </c>
      <c r="T6" s="12">
        <v>-0.8877</v>
      </c>
      <c r="U6" s="12">
        <v>1.9897</v>
      </c>
      <c r="V6" s="11">
        <v>46</v>
      </c>
      <c r="W6" s="13">
        <v>806.67</v>
      </c>
      <c r="X6" s="11">
        <v>61</v>
      </c>
      <c r="Y6" s="11">
        <v>128</v>
      </c>
      <c r="Z6" s="13">
        <v>2256.67</v>
      </c>
      <c r="AA6" s="11">
        <v>249</v>
      </c>
      <c r="AB6" s="12">
        <v>-0.6406</v>
      </c>
      <c r="AC6" s="12">
        <v>-0.6425</v>
      </c>
      <c r="AD6" s="11">
        <v>45</v>
      </c>
      <c r="AE6" s="13">
        <v>1003.04</v>
      </c>
      <c r="AF6" s="11">
        <v>55</v>
      </c>
      <c r="AG6" s="11">
        <v>16</v>
      </c>
      <c r="AH6" s="13">
        <v>334.32</v>
      </c>
      <c r="AI6" s="11">
        <v>29</v>
      </c>
      <c r="AJ6" s="12">
        <v>1.8125</v>
      </c>
      <c r="AK6" s="12">
        <v>2.0002</v>
      </c>
      <c r="AL6" s="11">
        <v>225</v>
      </c>
      <c r="AM6" s="13">
        <v>4440.68</v>
      </c>
      <c r="AN6" s="11">
        <v>31</v>
      </c>
      <c r="AO6" s="11"/>
      <c r="AP6" s="13"/>
      <c r="AQ6" s="11"/>
      <c r="AR6" s="12"/>
      <c r="AS6" s="12"/>
      <c r="AT6" s="11">
        <v>1363</v>
      </c>
      <c r="AU6" s="13">
        <v>18211.81</v>
      </c>
      <c r="AV6" s="11">
        <v>71</v>
      </c>
      <c r="AW6" s="11">
        <v>7798</v>
      </c>
      <c r="AX6" s="13">
        <v>92168.96</v>
      </c>
      <c r="AY6" s="11">
        <v>632</v>
      </c>
      <c r="AZ6" s="12">
        <v>-0.8252</v>
      </c>
      <c r="BA6" s="12">
        <v>-0.8024</v>
      </c>
      <c r="BB6" s="11">
        <v>4</v>
      </c>
      <c r="BC6" s="13">
        <v>67.36</v>
      </c>
      <c r="BD6" s="11"/>
      <c r="BE6" s="11">
        <v>68</v>
      </c>
      <c r="BF6" s="13">
        <v>1220.5</v>
      </c>
      <c r="BG6" s="11">
        <v>29</v>
      </c>
      <c r="BH6" s="12">
        <v>-0.9412</v>
      </c>
      <c r="BI6" s="12">
        <v>-0.9448</v>
      </c>
      <c r="BJ6" s="11"/>
      <c r="BK6" s="13"/>
      <c r="BL6" s="11">
        <v>1</v>
      </c>
      <c r="BM6" s="11"/>
      <c r="BN6" s="13"/>
      <c r="BO6" s="11"/>
      <c r="BP6" s="12"/>
      <c r="BQ6" s="12"/>
      <c r="BR6" s="11">
        <v>446</v>
      </c>
      <c r="BS6" s="13">
        <v>7535.35</v>
      </c>
      <c r="BT6" s="11">
        <v>31</v>
      </c>
      <c r="BU6" s="11">
        <v>105</v>
      </c>
      <c r="BV6" s="13">
        <v>1249</v>
      </c>
      <c r="BW6" s="11">
        <v>36</v>
      </c>
      <c r="BX6" s="12">
        <v>3.2476</v>
      </c>
      <c r="BY6" s="12">
        <v>5.0331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49</v>
      </c>
      <c r="CK6" s="11"/>
      <c r="CL6" s="13"/>
      <c r="CM6" s="11">
        <v>102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65</v>
      </c>
      <c r="DA6" s="11"/>
      <c r="DB6" s="13"/>
      <c r="DC6" s="11"/>
      <c r="DD6" s="12"/>
      <c r="DE6" s="12"/>
      <c r="DF6" s="11">
        <v>31</v>
      </c>
      <c r="DG6" s="13">
        <v>559.56</v>
      </c>
      <c r="DH6" s="11">
        <v>49</v>
      </c>
      <c r="DI6" s="11"/>
      <c r="DJ6" s="13"/>
      <c r="DK6" s="11"/>
      <c r="DL6" s="12"/>
      <c r="DM6" s="12"/>
      <c r="DN6" s="11"/>
      <c r="DO6" s="13"/>
      <c r="DP6" s="11">
        <v>1</v>
      </c>
      <c r="DQ6" s="11"/>
      <c r="DR6" s="13"/>
      <c r="DS6" s="11">
        <v>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>
        <v>3</v>
      </c>
      <c r="EP6" s="13">
        <v>38</v>
      </c>
      <c r="EQ6" s="11">
        <v>17</v>
      </c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67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>
        <v>2</v>
      </c>
      <c r="IM6" s="13">
        <v>44</v>
      </c>
      <c r="IN6" s="11">
        <v>23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27401</v>
      </c>
      <c r="C7" s="11">
        <f>=ROUNDDOWN(24.9963510308338,0)</f>
      </c>
      <c r="D7" s="11">
        <v>23651</v>
      </c>
      <c r="E7" s="12">
        <v>0.9118</v>
      </c>
      <c r="F7" s="11"/>
      <c r="G7" s="11">
        <f>=ROUNDDOWN({0},0)</f>
      </c>
      <c r="H7" s="11"/>
      <c r="I7" s="12"/>
      <c r="J7" s="11">
        <v>10184</v>
      </c>
      <c r="K7" s="13">
        <v>557277.64</v>
      </c>
      <c r="L7" s="11">
        <v>132</v>
      </c>
      <c r="M7" s="14">
        <v>4221.8</v>
      </c>
      <c r="N7" s="11">
        <v>15578</v>
      </c>
      <c r="O7" s="13">
        <v>855736.75</v>
      </c>
      <c r="P7" s="11">
        <v>172</v>
      </c>
      <c r="Q7" s="14">
        <v>4975.21</v>
      </c>
      <c r="R7" s="12">
        <v>-0.3463</v>
      </c>
      <c r="S7" s="12">
        <v>-0.3488</v>
      </c>
      <c r="T7" s="12">
        <v>-0.2326</v>
      </c>
      <c r="U7" s="12">
        <v>-0.1514</v>
      </c>
      <c r="V7" s="11">
        <v>2093</v>
      </c>
      <c r="W7" s="13">
        <v>132181.71</v>
      </c>
      <c r="X7" s="11">
        <v>119</v>
      </c>
      <c r="Y7" s="11">
        <v>4444</v>
      </c>
      <c r="Z7" s="13">
        <v>279688.01</v>
      </c>
      <c r="AA7" s="11">
        <v>152</v>
      </c>
      <c r="AB7" s="12">
        <v>-0.529</v>
      </c>
      <c r="AC7" s="12">
        <v>-0.5274</v>
      </c>
      <c r="AD7" s="11">
        <v>3466</v>
      </c>
      <c r="AE7" s="13">
        <v>196984.65</v>
      </c>
      <c r="AF7" s="11">
        <v>131</v>
      </c>
      <c r="AG7" s="11">
        <v>3953</v>
      </c>
      <c r="AH7" s="13">
        <v>201166.51</v>
      </c>
      <c r="AI7" s="11">
        <v>170</v>
      </c>
      <c r="AJ7" s="12">
        <v>-0.1232</v>
      </c>
      <c r="AK7" s="12">
        <v>-0.0208</v>
      </c>
      <c r="AL7" s="11">
        <v>892</v>
      </c>
      <c r="AM7" s="13">
        <v>23693.79</v>
      </c>
      <c r="AN7" s="11">
        <v>127</v>
      </c>
      <c r="AO7" s="11">
        <v>1828</v>
      </c>
      <c r="AP7" s="13">
        <v>82790.68</v>
      </c>
      <c r="AQ7" s="11">
        <v>168</v>
      </c>
      <c r="AR7" s="12">
        <v>-0.512</v>
      </c>
      <c r="AS7" s="12">
        <v>-0.7138</v>
      </c>
      <c r="AT7" s="11">
        <v>265</v>
      </c>
      <c r="AU7" s="13">
        <v>11666.58</v>
      </c>
      <c r="AV7" s="11">
        <v>114</v>
      </c>
      <c r="AW7" s="11">
        <v>293</v>
      </c>
      <c r="AX7" s="13">
        <v>12967.59</v>
      </c>
      <c r="AY7" s="11">
        <v>157</v>
      </c>
      <c r="AZ7" s="12">
        <v>-0.0956</v>
      </c>
      <c r="BA7" s="12">
        <v>-0.1003</v>
      </c>
      <c r="BB7" s="11">
        <v>317</v>
      </c>
      <c r="BC7" s="13">
        <v>21110.32</v>
      </c>
      <c r="BD7" s="11">
        <v>107</v>
      </c>
      <c r="BE7" s="11">
        <v>476</v>
      </c>
      <c r="BF7" s="13">
        <v>30845.24</v>
      </c>
      <c r="BG7" s="11">
        <v>169</v>
      </c>
      <c r="BH7" s="12">
        <v>-0.334</v>
      </c>
      <c r="BI7" s="12">
        <v>-0.3156</v>
      </c>
      <c r="BJ7" s="11">
        <v>1077</v>
      </c>
      <c r="BK7" s="13">
        <v>60492.36</v>
      </c>
      <c r="BL7" s="11">
        <v>132</v>
      </c>
      <c r="BM7" s="11">
        <v>1628</v>
      </c>
      <c r="BN7" s="13">
        <v>87071.62</v>
      </c>
      <c r="BO7" s="11">
        <v>172</v>
      </c>
      <c r="BP7" s="12">
        <v>-0.3385</v>
      </c>
      <c r="BQ7" s="12">
        <v>-0.3053</v>
      </c>
      <c r="BR7" s="11">
        <v>223</v>
      </c>
      <c r="BS7" s="13">
        <v>7792.26</v>
      </c>
      <c r="BT7" s="11">
        <v>80</v>
      </c>
      <c r="BU7" s="11">
        <v>265</v>
      </c>
      <c r="BV7" s="13">
        <v>13490.39</v>
      </c>
      <c r="BW7" s="11">
        <v>61</v>
      </c>
      <c r="BX7" s="12">
        <v>-0.1585</v>
      </c>
      <c r="BY7" s="12">
        <v>-0.4224</v>
      </c>
      <c r="BZ7" s="11">
        <v>681</v>
      </c>
      <c r="CA7" s="13">
        <v>37620.32</v>
      </c>
      <c r="CB7" s="11">
        <v>101</v>
      </c>
      <c r="CC7" s="11">
        <v>987</v>
      </c>
      <c r="CD7" s="13">
        <v>54494.08</v>
      </c>
      <c r="CE7" s="11">
        <v>157</v>
      </c>
      <c r="CF7" s="12">
        <v>-0.31</v>
      </c>
      <c r="CG7" s="12">
        <v>-0.3096</v>
      </c>
      <c r="CH7" s="11"/>
      <c r="CI7" s="13"/>
      <c r="CJ7" s="11">
        <v>114</v>
      </c>
      <c r="CK7" s="11">
        <v>60</v>
      </c>
      <c r="CL7" s="13">
        <v>4166.83</v>
      </c>
      <c r="CM7" s="11">
        <v>154</v>
      </c>
      <c r="CN7" s="12"/>
      <c r="CO7" s="12"/>
      <c r="CP7" s="11">
        <v>113</v>
      </c>
      <c r="CQ7" s="13">
        <v>6416.38</v>
      </c>
      <c r="CR7" s="11">
        <v>84</v>
      </c>
      <c r="CS7" s="11">
        <v>235</v>
      </c>
      <c r="CT7" s="13">
        <v>9404.24</v>
      </c>
      <c r="CU7" s="11">
        <v>104</v>
      </c>
      <c r="CV7" s="12">
        <v>-0.5191</v>
      </c>
      <c r="CW7" s="12">
        <v>-0.3177</v>
      </c>
      <c r="CX7" s="11">
        <v>245</v>
      </c>
      <c r="CY7" s="13">
        <v>16111.65</v>
      </c>
      <c r="CZ7" s="11">
        <v>129</v>
      </c>
      <c r="DA7" s="11">
        <v>89</v>
      </c>
      <c r="DB7" s="13">
        <v>8193.01</v>
      </c>
      <c r="DC7" s="11">
        <v>33</v>
      </c>
      <c r="DD7" s="12">
        <v>1.7528</v>
      </c>
      <c r="DE7" s="12">
        <v>0.9665</v>
      </c>
      <c r="DF7" s="11">
        <v>34</v>
      </c>
      <c r="DG7" s="13">
        <v>1201.28</v>
      </c>
      <c r="DH7" s="11">
        <v>39</v>
      </c>
      <c r="DI7" s="11">
        <v>74</v>
      </c>
      <c r="DJ7" s="13">
        <v>3172.09</v>
      </c>
      <c r="DK7" s="11">
        <v>112</v>
      </c>
      <c r="DL7" s="12">
        <v>-0.5405</v>
      </c>
      <c r="DM7" s="12">
        <v>-0.6213</v>
      </c>
      <c r="DN7" s="11">
        <v>4</v>
      </c>
      <c r="DO7" s="13">
        <v>472.46</v>
      </c>
      <c r="DP7" s="11">
        <v>132</v>
      </c>
      <c r="DQ7" s="11">
        <v>301</v>
      </c>
      <c r="DR7" s="13">
        <v>20307.76</v>
      </c>
      <c r="DS7" s="11">
        <v>172</v>
      </c>
      <c r="DT7" s="12">
        <v>-0.9867</v>
      </c>
      <c r="DU7" s="12">
        <v>-0.9767</v>
      </c>
      <c r="DV7" s="11">
        <v>111</v>
      </c>
      <c r="DW7" s="13">
        <v>5360.35</v>
      </c>
      <c r="DX7" s="11">
        <v>46</v>
      </c>
      <c r="DY7" s="11">
        <v>157</v>
      </c>
      <c r="DZ7" s="13">
        <v>7222.46</v>
      </c>
      <c r="EA7" s="11">
        <v>52</v>
      </c>
      <c r="EB7" s="12">
        <v>-0.293</v>
      </c>
      <c r="EC7" s="12">
        <v>-0.2578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217</v>
      </c>
      <c r="EU7" s="13">
        <v>10970.85</v>
      </c>
      <c r="EV7" s="11">
        <v>83</v>
      </c>
      <c r="EW7" s="11">
        <v>309</v>
      </c>
      <c r="EX7" s="13">
        <v>16380.64</v>
      </c>
      <c r="EY7" s="11">
        <v>96</v>
      </c>
      <c r="EZ7" s="12">
        <v>-0.2977</v>
      </c>
      <c r="FA7" s="12">
        <v>-0.3303</v>
      </c>
      <c r="FB7" s="11"/>
      <c r="FC7" s="13"/>
      <c r="FD7" s="11"/>
      <c r="FE7" s="11"/>
      <c r="FF7" s="13"/>
      <c r="FG7" s="11"/>
      <c r="FH7" s="12"/>
      <c r="FI7" s="12"/>
      <c r="FJ7" s="11">
        <v>115</v>
      </c>
      <c r="FK7" s="13">
        <v>5531.18</v>
      </c>
      <c r="FL7" s="11">
        <v>112</v>
      </c>
      <c r="FM7" s="11">
        <v>185</v>
      </c>
      <c r="FN7" s="13">
        <v>9475.66</v>
      </c>
      <c r="FO7" s="11">
        <v>78</v>
      </c>
      <c r="FP7" s="12">
        <v>-0.3784</v>
      </c>
      <c r="FQ7" s="12">
        <v>-0.4163</v>
      </c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>
        <v>1</v>
      </c>
      <c r="GC7" s="11">
        <v>1</v>
      </c>
      <c r="GD7" s="13">
        <v>47.99</v>
      </c>
      <c r="GE7" s="11">
        <v>2</v>
      </c>
      <c r="GF7" s="12"/>
      <c r="GG7" s="12"/>
      <c r="GH7" s="11">
        <v>149</v>
      </c>
      <c r="GI7" s="13">
        <v>11951.55</v>
      </c>
      <c r="GJ7" s="11">
        <v>117</v>
      </c>
      <c r="GK7" s="11">
        <v>150</v>
      </c>
      <c r="GL7" s="13">
        <v>8731.73</v>
      </c>
      <c r="GM7" s="11">
        <v>143</v>
      </c>
      <c r="GN7" s="12">
        <v>-0.0067</v>
      </c>
      <c r="GO7" s="12">
        <v>0.3687</v>
      </c>
      <c r="GP7" s="11">
        <v>26</v>
      </c>
      <c r="GQ7" s="13">
        <v>1277.74</v>
      </c>
      <c r="GR7" s="11">
        <v>95</v>
      </c>
      <c r="GS7" s="11">
        <v>59</v>
      </c>
      <c r="GT7" s="13">
        <v>3224.45</v>
      </c>
      <c r="GU7" s="11">
        <v>133</v>
      </c>
      <c r="GV7" s="12">
        <v>-0.5593</v>
      </c>
      <c r="GW7" s="12">
        <v>-0.6037</v>
      </c>
      <c r="GX7" s="11">
        <v>82</v>
      </c>
      <c r="GY7" s="13">
        <v>1788.03</v>
      </c>
      <c r="GZ7" s="11">
        <v>124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>
        <v>3</v>
      </c>
      <c r="HQ7" s="11"/>
      <c r="HR7" s="13"/>
      <c r="HS7" s="11"/>
      <c r="HT7" s="12"/>
      <c r="HU7" s="12"/>
      <c r="HV7" s="11">
        <v>66</v>
      </c>
      <c r="HW7" s="13">
        <v>4206.71</v>
      </c>
      <c r="HX7" s="11">
        <v>64</v>
      </c>
      <c r="HY7" s="11">
        <v>11</v>
      </c>
      <c r="HZ7" s="13">
        <v>562.48</v>
      </c>
      <c r="IA7" s="11">
        <v>11</v>
      </c>
      <c r="IB7" s="12">
        <v>5</v>
      </c>
      <c r="IC7" s="12">
        <v>6.4789</v>
      </c>
      <c r="ID7" s="11"/>
      <c r="IE7" s="13"/>
      <c r="IF7" s="11"/>
      <c r="IG7" s="11"/>
      <c r="IH7" s="13"/>
      <c r="II7" s="11"/>
      <c r="IJ7" s="12"/>
      <c r="IK7" s="12"/>
      <c r="IL7" s="11">
        <v>8</v>
      </c>
      <c r="IM7" s="13">
        <v>447.47</v>
      </c>
      <c r="IN7" s="11">
        <v>21</v>
      </c>
      <c r="IO7" s="11">
        <v>24</v>
      </c>
      <c r="IP7" s="13">
        <v>1244.97</v>
      </c>
      <c r="IQ7" s="11">
        <v>29</v>
      </c>
      <c r="IR7" s="12">
        <v>-0.6667</v>
      </c>
      <c r="IS7" s="12">
        <v>-0.6406</v>
      </c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49</v>
      </c>
      <c r="JV7" s="13">
        <v>1088.32</v>
      </c>
      <c r="JW7" s="11">
        <v>5</v>
      </c>
      <c r="JX7" s="12"/>
      <c r="JY7" s="12"/>
      <c r="JZ7" s="11"/>
      <c r="KA7" s="13"/>
      <c r="KB7" s="11">
        <v>3</v>
      </c>
      <c r="KC7" s="11"/>
      <c r="KD7" s="13"/>
      <c r="KE7" s="11"/>
      <c r="KF7" s="12"/>
      <c r="KG7" s="12"/>
    </row>
    <row r="8">
      <c r="A8" s="10" t="s">
        <v>68</v>
      </c>
      <c r="B8" s="11">
        <v>147657</v>
      </c>
      <c r="C8" s="11">
        <f>=ROUNDDOWN(12.8980607966457,0)</f>
      </c>
      <c r="D8" s="11">
        <v>145039</v>
      </c>
      <c r="E8" s="12">
        <v>0.9869</v>
      </c>
      <c r="F8" s="11">
        <v>128</v>
      </c>
      <c r="G8" s="11">
        <f>=ROUNDDOWN({0},0)</f>
      </c>
      <c r="H8" s="11"/>
      <c r="I8" s="12"/>
      <c r="J8" s="11">
        <v>54811</v>
      </c>
      <c r="K8" s="13">
        <v>1527194.63</v>
      </c>
      <c r="L8" s="11">
        <v>251</v>
      </c>
      <c r="M8" s="14">
        <v>6084.44</v>
      </c>
      <c r="N8" s="11">
        <v>56886</v>
      </c>
      <c r="O8" s="13">
        <v>1586658.63</v>
      </c>
      <c r="P8" s="11">
        <v>296</v>
      </c>
      <c r="Q8" s="14">
        <v>5360.33</v>
      </c>
      <c r="R8" s="12">
        <v>-0.0365</v>
      </c>
      <c r="S8" s="12">
        <v>-0.0375</v>
      </c>
      <c r="T8" s="12">
        <v>-0.152</v>
      </c>
      <c r="U8" s="12">
        <v>0.1351</v>
      </c>
      <c r="V8" s="11">
        <v>21908</v>
      </c>
      <c r="W8" s="13">
        <v>548802.72</v>
      </c>
      <c r="X8" s="11">
        <v>211</v>
      </c>
      <c r="Y8" s="11">
        <v>18234</v>
      </c>
      <c r="Z8" s="13">
        <v>475322.52</v>
      </c>
      <c r="AA8" s="11">
        <v>210</v>
      </c>
      <c r="AB8" s="12">
        <v>0.2015</v>
      </c>
      <c r="AC8" s="12">
        <v>0.1546</v>
      </c>
      <c r="AD8" s="11">
        <v>6414</v>
      </c>
      <c r="AE8" s="13">
        <v>184436.83</v>
      </c>
      <c r="AF8" s="11">
        <v>245</v>
      </c>
      <c r="AG8" s="11">
        <v>4268</v>
      </c>
      <c r="AH8" s="13">
        <v>116479.12</v>
      </c>
      <c r="AI8" s="11">
        <v>258</v>
      </c>
      <c r="AJ8" s="12">
        <v>0.5028</v>
      </c>
      <c r="AK8" s="12">
        <v>0.5834</v>
      </c>
      <c r="AL8" s="11">
        <v>6883</v>
      </c>
      <c r="AM8" s="13">
        <v>190315.38</v>
      </c>
      <c r="AN8" s="11">
        <v>242</v>
      </c>
      <c r="AO8" s="11">
        <v>9384</v>
      </c>
      <c r="AP8" s="13">
        <v>240626.23</v>
      </c>
      <c r="AQ8" s="11">
        <v>252</v>
      </c>
      <c r="AR8" s="12">
        <v>-0.2665</v>
      </c>
      <c r="AS8" s="12">
        <v>-0.2091</v>
      </c>
      <c r="AT8" s="11">
        <v>5031</v>
      </c>
      <c r="AU8" s="13">
        <v>161592.28</v>
      </c>
      <c r="AV8" s="11">
        <v>237</v>
      </c>
      <c r="AW8" s="11">
        <v>4480</v>
      </c>
      <c r="AX8" s="13">
        <v>141619.96</v>
      </c>
      <c r="AY8" s="11">
        <v>237</v>
      </c>
      <c r="AZ8" s="12">
        <v>0.123</v>
      </c>
      <c r="BA8" s="12">
        <v>0.141</v>
      </c>
      <c r="BB8" s="11">
        <v>2171</v>
      </c>
      <c r="BC8" s="13">
        <v>67783.97</v>
      </c>
      <c r="BD8" s="11">
        <v>128</v>
      </c>
      <c r="BE8" s="11">
        <v>4460</v>
      </c>
      <c r="BF8" s="13">
        <v>133773.13</v>
      </c>
      <c r="BG8" s="11">
        <v>284</v>
      </c>
      <c r="BH8" s="12">
        <v>-0.5132</v>
      </c>
      <c r="BI8" s="12">
        <v>-0.4933</v>
      </c>
      <c r="BJ8" s="11">
        <v>1693</v>
      </c>
      <c r="BK8" s="13">
        <v>68003.59</v>
      </c>
      <c r="BL8" s="11">
        <v>245</v>
      </c>
      <c r="BM8" s="11">
        <v>2047</v>
      </c>
      <c r="BN8" s="13">
        <v>77917.03</v>
      </c>
      <c r="BO8" s="11">
        <v>290</v>
      </c>
      <c r="BP8" s="12">
        <v>-0.1729</v>
      </c>
      <c r="BQ8" s="12">
        <v>-0.1272</v>
      </c>
      <c r="BR8" s="11">
        <v>3688</v>
      </c>
      <c r="BS8" s="13">
        <v>111141.99</v>
      </c>
      <c r="BT8" s="11">
        <v>199</v>
      </c>
      <c r="BU8" s="11">
        <v>3538</v>
      </c>
      <c r="BV8" s="13">
        <v>91611.68</v>
      </c>
      <c r="BW8" s="11">
        <v>222</v>
      </c>
      <c r="BX8" s="12">
        <v>0.0424</v>
      </c>
      <c r="BY8" s="12">
        <v>0.2132</v>
      </c>
      <c r="BZ8" s="11">
        <v>2848</v>
      </c>
      <c r="CA8" s="13">
        <v>79530.63</v>
      </c>
      <c r="CB8" s="11">
        <v>188</v>
      </c>
      <c r="CC8" s="11">
        <v>6323</v>
      </c>
      <c r="CD8" s="13">
        <v>191447.63</v>
      </c>
      <c r="CE8" s="11">
        <v>266</v>
      </c>
      <c r="CF8" s="12">
        <v>-0.5496</v>
      </c>
      <c r="CG8" s="12">
        <v>-0.5846</v>
      </c>
      <c r="CH8" s="11">
        <v>94</v>
      </c>
      <c r="CI8" s="13">
        <v>7142.27</v>
      </c>
      <c r="CJ8" s="11">
        <v>239</v>
      </c>
      <c r="CK8" s="11">
        <v>459</v>
      </c>
      <c r="CL8" s="13">
        <v>18531.79</v>
      </c>
      <c r="CM8" s="11">
        <v>279</v>
      </c>
      <c r="CN8" s="12">
        <v>-0.7952</v>
      </c>
      <c r="CO8" s="12">
        <v>-0.6146</v>
      </c>
      <c r="CP8" s="11"/>
      <c r="CQ8" s="13"/>
      <c r="CR8" s="11"/>
      <c r="CS8" s="11"/>
      <c r="CT8" s="13"/>
      <c r="CU8" s="11"/>
      <c r="CV8" s="12"/>
      <c r="CW8" s="12"/>
      <c r="CX8" s="11">
        <v>491</v>
      </c>
      <c r="CY8" s="13">
        <v>11367.41</v>
      </c>
      <c r="CZ8" s="11">
        <v>13</v>
      </c>
      <c r="DA8" s="11">
        <v>710</v>
      </c>
      <c r="DB8" s="13">
        <v>14130.06</v>
      </c>
      <c r="DC8" s="11">
        <v>75</v>
      </c>
      <c r="DD8" s="12">
        <v>-0.3085</v>
      </c>
      <c r="DE8" s="12">
        <v>-0.1955</v>
      </c>
      <c r="DF8" s="11">
        <v>790</v>
      </c>
      <c r="DG8" s="13">
        <v>23324.17</v>
      </c>
      <c r="DH8" s="11">
        <v>197</v>
      </c>
      <c r="DI8" s="11">
        <v>1102</v>
      </c>
      <c r="DJ8" s="13">
        <v>29715.09</v>
      </c>
      <c r="DK8" s="11">
        <v>228</v>
      </c>
      <c r="DL8" s="12">
        <v>-0.2831</v>
      </c>
      <c r="DM8" s="12">
        <v>-0.2151</v>
      </c>
      <c r="DN8" s="11">
        <v>183</v>
      </c>
      <c r="DO8" s="13">
        <v>8267.61</v>
      </c>
      <c r="DP8" s="11">
        <v>245</v>
      </c>
      <c r="DQ8" s="11">
        <v>103</v>
      </c>
      <c r="DR8" s="13">
        <v>4798.15</v>
      </c>
      <c r="DS8" s="11">
        <v>292</v>
      </c>
      <c r="DT8" s="12">
        <v>0.7767</v>
      </c>
      <c r="DU8" s="12">
        <v>0.7231</v>
      </c>
      <c r="DV8" s="11">
        <v>189</v>
      </c>
      <c r="DW8" s="13">
        <v>8367.26</v>
      </c>
      <c r="DX8" s="11">
        <v>65</v>
      </c>
      <c r="DY8" s="11">
        <v>280</v>
      </c>
      <c r="DZ8" s="13">
        <v>11566.63</v>
      </c>
      <c r="EA8" s="11">
        <v>85</v>
      </c>
      <c r="EB8" s="12">
        <v>-0.325</v>
      </c>
      <c r="EC8" s="12">
        <v>-0.2766</v>
      </c>
      <c r="ED8" s="11">
        <v>1312</v>
      </c>
      <c r="EE8" s="13">
        <v>31274</v>
      </c>
      <c r="EF8" s="11"/>
      <c r="EG8" s="11">
        <v>578</v>
      </c>
      <c r="EH8" s="13">
        <v>13784.44</v>
      </c>
      <c r="EI8" s="11"/>
      <c r="EJ8" s="12">
        <v>1.2699</v>
      </c>
      <c r="EK8" s="12">
        <v>1.2688</v>
      </c>
      <c r="EL8" s="11">
        <v>560</v>
      </c>
      <c r="EM8" s="13">
        <v>6959.15</v>
      </c>
      <c r="EN8" s="11">
        <v>50</v>
      </c>
      <c r="EO8" s="11">
        <v>289</v>
      </c>
      <c r="EP8" s="13">
        <v>6908.85</v>
      </c>
      <c r="EQ8" s="11">
        <v>120</v>
      </c>
      <c r="ER8" s="12">
        <v>0.9377</v>
      </c>
      <c r="ES8" s="12">
        <v>0.0073</v>
      </c>
      <c r="ET8" s="11">
        <v>11</v>
      </c>
      <c r="EU8" s="13">
        <v>472.68</v>
      </c>
      <c r="EV8" s="11">
        <v>2</v>
      </c>
      <c r="EW8" s="11">
        <v>22</v>
      </c>
      <c r="EX8" s="13">
        <v>883.9</v>
      </c>
      <c r="EY8" s="11">
        <v>2</v>
      </c>
      <c r="EZ8" s="12">
        <v>-0.5</v>
      </c>
      <c r="FA8" s="12">
        <v>-0.4652</v>
      </c>
      <c r="FB8" s="11">
        <v>189</v>
      </c>
      <c r="FC8" s="13">
        <v>4284.16</v>
      </c>
      <c r="FD8" s="11">
        <v>41</v>
      </c>
      <c r="FE8" s="11">
        <v>377</v>
      </c>
      <c r="FF8" s="13">
        <v>9423.64</v>
      </c>
      <c r="FG8" s="11">
        <v>45</v>
      </c>
      <c r="FH8" s="12">
        <v>-0.4987</v>
      </c>
      <c r="FI8" s="12">
        <v>-0.5454</v>
      </c>
      <c r="FJ8" s="11"/>
      <c r="FK8" s="13"/>
      <c r="FL8" s="11"/>
      <c r="FM8" s="11"/>
      <c r="FN8" s="13"/>
      <c r="FO8" s="11"/>
      <c r="FP8" s="12"/>
      <c r="FQ8" s="12"/>
      <c r="FR8" s="11">
        <v>21</v>
      </c>
      <c r="FS8" s="13">
        <v>1212.69</v>
      </c>
      <c r="FT8" s="11">
        <v>5</v>
      </c>
      <c r="FU8" s="11">
        <v>5</v>
      </c>
      <c r="FV8" s="13">
        <v>603.45</v>
      </c>
      <c r="FW8" s="11">
        <v>5</v>
      </c>
      <c r="FX8" s="12">
        <v>3.2</v>
      </c>
      <c r="FY8" s="12">
        <v>1.0096</v>
      </c>
      <c r="FZ8" s="11">
        <v>44</v>
      </c>
      <c r="GA8" s="13">
        <v>2483.16</v>
      </c>
      <c r="GB8" s="11">
        <v>28</v>
      </c>
      <c r="GC8" s="11">
        <v>24</v>
      </c>
      <c r="GD8" s="13">
        <v>1287.29</v>
      </c>
      <c r="GE8" s="11">
        <v>30</v>
      </c>
      <c r="GF8" s="12">
        <v>0.8333</v>
      </c>
      <c r="GG8" s="12">
        <v>0.929</v>
      </c>
      <c r="GH8" s="11"/>
      <c r="GI8" s="13"/>
      <c r="GJ8" s="11"/>
      <c r="GK8" s="11"/>
      <c r="GL8" s="13"/>
      <c r="GM8" s="11"/>
      <c r="GN8" s="12"/>
      <c r="GO8" s="12"/>
      <c r="GP8" s="11">
        <v>10</v>
      </c>
      <c r="GQ8" s="13">
        <v>351.2</v>
      </c>
      <c r="GR8" s="11">
        <v>193</v>
      </c>
      <c r="GS8" s="11">
        <v>10</v>
      </c>
      <c r="GT8" s="13">
        <v>494.32</v>
      </c>
      <c r="GU8" s="11">
        <v>206</v>
      </c>
      <c r="GV8" s="12"/>
      <c r="GW8" s="12">
        <v>-0.2895</v>
      </c>
      <c r="GX8" s="11">
        <v>65</v>
      </c>
      <c r="GY8" s="13">
        <v>1530.55</v>
      </c>
      <c r="GZ8" s="11">
        <v>121</v>
      </c>
      <c r="HA8" s="11"/>
      <c r="HB8" s="13"/>
      <c r="HC8" s="11"/>
      <c r="HD8" s="12"/>
      <c r="HE8" s="12"/>
      <c r="HF8" s="11">
        <v>141</v>
      </c>
      <c r="HG8" s="13">
        <v>5922.79</v>
      </c>
      <c r="HH8" s="11">
        <v>59</v>
      </c>
      <c r="HI8" s="11">
        <v>39</v>
      </c>
      <c r="HJ8" s="13">
        <v>1659.81</v>
      </c>
      <c r="HK8" s="11">
        <v>66</v>
      </c>
      <c r="HL8" s="12">
        <v>2.6154</v>
      </c>
      <c r="HM8" s="12">
        <v>2.5684</v>
      </c>
      <c r="HN8" s="11">
        <v>59</v>
      </c>
      <c r="HO8" s="13">
        <v>1886.07</v>
      </c>
      <c r="HP8" s="11">
        <v>125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16</v>
      </c>
      <c r="IM8" s="13">
        <v>742.07</v>
      </c>
      <c r="IN8" s="11">
        <v>66</v>
      </c>
      <c r="IO8" s="11">
        <v>23</v>
      </c>
      <c r="IP8" s="13">
        <v>625</v>
      </c>
      <c r="IQ8" s="11">
        <v>83</v>
      </c>
      <c r="IR8" s="12">
        <v>-0.3043</v>
      </c>
      <c r="IS8" s="12">
        <v>0.1873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131</v>
      </c>
      <c r="JV8" s="13">
        <v>3448.91</v>
      </c>
      <c r="JW8" s="11">
        <v>72</v>
      </c>
      <c r="JX8" s="12"/>
      <c r="JY8" s="12"/>
      <c r="JZ8" s="11"/>
      <c r="KA8" s="13"/>
      <c r="KB8" s="11"/>
      <c r="KC8" s="11"/>
      <c r="KD8" s="13"/>
      <c r="KE8" s="11"/>
      <c r="KF8" s="12"/>
      <c r="KG8" s="12"/>
    </row>
    <row r="9">
      <c r="A9" s="10" t="s">
        <v>69</v>
      </c>
      <c r="B9" s="11">
        <v>317243</v>
      </c>
      <c r="C9" s="11">
        <f>=ROUNDDOWN(26.1639395638835,0)</f>
      </c>
      <c r="D9" s="11">
        <v>226619</v>
      </c>
      <c r="E9" s="12">
        <v>0.9513</v>
      </c>
      <c r="F9" s="11"/>
      <c r="G9" s="11">
        <f>=ROUNDDOWN({0},0)</f>
      </c>
      <c r="H9" s="11"/>
      <c r="I9" s="12"/>
      <c r="J9" s="11">
        <v>91041</v>
      </c>
      <c r="K9" s="13">
        <v>1726795.44</v>
      </c>
      <c r="L9" s="11">
        <v>341</v>
      </c>
      <c r="M9" s="14">
        <v>5063.92</v>
      </c>
      <c r="N9" s="11">
        <v>103587</v>
      </c>
      <c r="O9" s="13">
        <v>2005610.24</v>
      </c>
      <c r="P9" s="11">
        <v>276</v>
      </c>
      <c r="Q9" s="14">
        <v>7266.7</v>
      </c>
      <c r="R9" s="12">
        <v>-0.1211</v>
      </c>
      <c r="S9" s="12">
        <v>-0.139</v>
      </c>
      <c r="T9" s="12">
        <v>0.2355</v>
      </c>
      <c r="U9" s="12">
        <v>-0.3031</v>
      </c>
      <c r="V9" s="11">
        <v>51107</v>
      </c>
      <c r="W9" s="13">
        <v>940911.28</v>
      </c>
      <c r="X9" s="11">
        <v>333</v>
      </c>
      <c r="Y9" s="11">
        <v>58553</v>
      </c>
      <c r="Z9" s="13">
        <v>1146487.63</v>
      </c>
      <c r="AA9" s="11">
        <v>250</v>
      </c>
      <c r="AB9" s="12">
        <v>-0.1272</v>
      </c>
      <c r="AC9" s="12">
        <v>-0.1793</v>
      </c>
      <c r="AD9" s="11">
        <v>6626</v>
      </c>
      <c r="AE9" s="13">
        <v>122379.72</v>
      </c>
      <c r="AF9" s="11">
        <v>319</v>
      </c>
      <c r="AG9" s="11">
        <v>4891</v>
      </c>
      <c r="AH9" s="13">
        <v>87314.89</v>
      </c>
      <c r="AI9" s="11">
        <v>254</v>
      </c>
      <c r="AJ9" s="12">
        <v>0.3547</v>
      </c>
      <c r="AK9" s="12">
        <v>0.4016</v>
      </c>
      <c r="AL9" s="11">
        <v>6889</v>
      </c>
      <c r="AM9" s="13">
        <v>132831.9</v>
      </c>
      <c r="AN9" s="11">
        <v>282</v>
      </c>
      <c r="AO9" s="11">
        <v>14252</v>
      </c>
      <c r="AP9" s="13">
        <v>255224.51</v>
      </c>
      <c r="AQ9" s="11">
        <v>258</v>
      </c>
      <c r="AR9" s="12">
        <v>-0.5166</v>
      </c>
      <c r="AS9" s="12">
        <v>-0.4795</v>
      </c>
      <c r="AT9" s="11">
        <v>9662</v>
      </c>
      <c r="AU9" s="13">
        <v>190539.19</v>
      </c>
      <c r="AV9" s="11">
        <v>261</v>
      </c>
      <c r="AW9" s="11">
        <v>8496</v>
      </c>
      <c r="AX9" s="13">
        <v>165525.39</v>
      </c>
      <c r="AY9" s="11">
        <v>227</v>
      </c>
      <c r="AZ9" s="12">
        <v>0.1372</v>
      </c>
      <c r="BA9" s="12">
        <v>0.1511</v>
      </c>
      <c r="BB9" s="11">
        <v>5185</v>
      </c>
      <c r="BC9" s="13">
        <v>112389.74</v>
      </c>
      <c r="BD9" s="11">
        <v>187</v>
      </c>
      <c r="BE9" s="11">
        <v>4480</v>
      </c>
      <c r="BF9" s="13">
        <v>91928.76</v>
      </c>
      <c r="BG9" s="11">
        <v>256</v>
      </c>
      <c r="BH9" s="12">
        <v>0.1574</v>
      </c>
      <c r="BI9" s="12">
        <v>0.2226</v>
      </c>
      <c r="BJ9" s="11">
        <v>1697</v>
      </c>
      <c r="BK9" s="13">
        <v>36249.5</v>
      </c>
      <c r="BL9" s="11">
        <v>282</v>
      </c>
      <c r="BM9" s="11">
        <v>1229</v>
      </c>
      <c r="BN9" s="13">
        <v>25586.33</v>
      </c>
      <c r="BO9" s="11">
        <v>256</v>
      </c>
      <c r="BP9" s="12">
        <v>0.3808</v>
      </c>
      <c r="BQ9" s="12">
        <v>0.4168</v>
      </c>
      <c r="BR9" s="11">
        <v>4228</v>
      </c>
      <c r="BS9" s="13">
        <v>80510.74</v>
      </c>
      <c r="BT9" s="11">
        <v>198</v>
      </c>
      <c r="BU9" s="11">
        <v>3056</v>
      </c>
      <c r="BV9" s="13">
        <v>56044.3</v>
      </c>
      <c r="BW9" s="11">
        <v>228</v>
      </c>
      <c r="BX9" s="12">
        <v>0.3835</v>
      </c>
      <c r="BY9" s="12">
        <v>0.4366</v>
      </c>
      <c r="BZ9" s="11">
        <v>3221</v>
      </c>
      <c r="CA9" s="13">
        <v>60426.62</v>
      </c>
      <c r="CB9" s="11">
        <v>138</v>
      </c>
      <c r="CC9" s="11">
        <v>6092</v>
      </c>
      <c r="CD9" s="13">
        <v>121553.13</v>
      </c>
      <c r="CE9" s="11">
        <v>237</v>
      </c>
      <c r="CF9" s="12">
        <v>-0.4713</v>
      </c>
      <c r="CG9" s="12">
        <v>-0.5029</v>
      </c>
      <c r="CH9" s="11">
        <v>79</v>
      </c>
      <c r="CI9" s="13">
        <v>2911.28</v>
      </c>
      <c r="CJ9" s="11">
        <v>273</v>
      </c>
      <c r="CK9" s="11">
        <v>128</v>
      </c>
      <c r="CL9" s="13">
        <v>4446.22</v>
      </c>
      <c r="CM9" s="11">
        <v>243</v>
      </c>
      <c r="CN9" s="12">
        <v>-0.3828</v>
      </c>
      <c r="CO9" s="12">
        <v>-0.3452</v>
      </c>
      <c r="CP9" s="11"/>
      <c r="CQ9" s="13"/>
      <c r="CR9" s="11">
        <v>2</v>
      </c>
      <c r="CS9" s="11"/>
      <c r="CT9" s="13"/>
      <c r="CU9" s="11">
        <v>179</v>
      </c>
      <c r="CV9" s="12"/>
      <c r="CW9" s="12"/>
      <c r="CX9" s="11">
        <v>1391</v>
      </c>
      <c r="CY9" s="13">
        <v>27714.36</v>
      </c>
      <c r="CZ9" s="11">
        <v>136</v>
      </c>
      <c r="DA9" s="11">
        <v>936</v>
      </c>
      <c r="DB9" s="13">
        <v>18636.65</v>
      </c>
      <c r="DC9" s="11">
        <v>227</v>
      </c>
      <c r="DD9" s="12">
        <v>0.4861</v>
      </c>
      <c r="DE9" s="12">
        <v>0.4871</v>
      </c>
      <c r="DF9" s="11"/>
      <c r="DG9" s="13"/>
      <c r="DH9" s="11"/>
      <c r="DI9" s="11">
        <v>25</v>
      </c>
      <c r="DJ9" s="13">
        <v>667.84</v>
      </c>
      <c r="DK9" s="11">
        <v>12</v>
      </c>
      <c r="DL9" s="12"/>
      <c r="DM9" s="12"/>
      <c r="DN9" s="11">
        <v>69</v>
      </c>
      <c r="DO9" s="13">
        <v>2637.26</v>
      </c>
      <c r="DP9" s="11">
        <v>288</v>
      </c>
      <c r="DQ9" s="11">
        <v>198</v>
      </c>
      <c r="DR9" s="13">
        <v>6593.03</v>
      </c>
      <c r="DS9" s="11">
        <v>265</v>
      </c>
      <c r="DT9" s="12">
        <v>-0.6515</v>
      </c>
      <c r="DU9" s="12">
        <v>-0.6</v>
      </c>
      <c r="DV9" s="11">
        <v>377</v>
      </c>
      <c r="DW9" s="13">
        <v>8074.83</v>
      </c>
      <c r="DX9" s="11">
        <v>88</v>
      </c>
      <c r="DY9" s="11">
        <v>271</v>
      </c>
      <c r="DZ9" s="13">
        <v>5940.03</v>
      </c>
      <c r="EA9" s="11">
        <v>95</v>
      </c>
      <c r="EB9" s="12">
        <v>0.3911</v>
      </c>
      <c r="EC9" s="12">
        <v>0.3594</v>
      </c>
      <c r="ED9" s="11">
        <v>16</v>
      </c>
      <c r="EE9" s="13">
        <v>360</v>
      </c>
      <c r="EF9" s="11"/>
      <c r="EG9" s="11">
        <v>381</v>
      </c>
      <c r="EH9" s="13">
        <v>8572.5</v>
      </c>
      <c r="EI9" s="11"/>
      <c r="EJ9" s="12">
        <v>-0.958</v>
      </c>
      <c r="EK9" s="12">
        <v>-0.958</v>
      </c>
      <c r="EL9" s="11">
        <v>63</v>
      </c>
      <c r="EM9" s="13">
        <v>984.65</v>
      </c>
      <c r="EN9" s="11">
        <v>32</v>
      </c>
      <c r="EO9" s="11">
        <v>200</v>
      </c>
      <c r="EP9" s="13">
        <v>3354.22</v>
      </c>
      <c r="EQ9" s="11">
        <v>114</v>
      </c>
      <c r="ER9" s="12">
        <v>-0.685</v>
      </c>
      <c r="ES9" s="12">
        <v>-0.7064</v>
      </c>
      <c r="ET9" s="11"/>
      <c r="EU9" s="13"/>
      <c r="EV9" s="11"/>
      <c r="EW9" s="11"/>
      <c r="EX9" s="13"/>
      <c r="EY9" s="11"/>
      <c r="EZ9" s="12"/>
      <c r="FA9" s="12"/>
      <c r="FB9" s="11">
        <v>66</v>
      </c>
      <c r="FC9" s="13">
        <v>1131.62</v>
      </c>
      <c r="FD9" s="11">
        <v>46</v>
      </c>
      <c r="FE9" s="11">
        <v>165</v>
      </c>
      <c r="FF9" s="13">
        <v>2847.9</v>
      </c>
      <c r="FG9" s="11">
        <v>46</v>
      </c>
      <c r="FH9" s="12">
        <v>-0.6</v>
      </c>
      <c r="FI9" s="12">
        <v>-0.6026</v>
      </c>
      <c r="FJ9" s="11"/>
      <c r="FK9" s="13"/>
      <c r="FL9" s="11"/>
      <c r="FM9" s="11"/>
      <c r="FN9" s="13"/>
      <c r="FO9" s="11"/>
      <c r="FP9" s="12"/>
      <c r="FQ9" s="12"/>
      <c r="FR9" s="11">
        <v>57</v>
      </c>
      <c r="FS9" s="13">
        <v>1023.62</v>
      </c>
      <c r="FT9" s="11">
        <v>3</v>
      </c>
      <c r="FU9" s="11">
        <v>7</v>
      </c>
      <c r="FV9" s="13">
        <v>569.93</v>
      </c>
      <c r="FW9" s="11">
        <v>11</v>
      </c>
      <c r="FX9" s="12">
        <v>7.1429</v>
      </c>
      <c r="FY9" s="12">
        <v>0.796</v>
      </c>
      <c r="FZ9" s="11">
        <v>52</v>
      </c>
      <c r="GA9" s="13">
        <v>877.32</v>
      </c>
      <c r="GB9" s="11">
        <v>79</v>
      </c>
      <c r="GC9" s="11">
        <v>57</v>
      </c>
      <c r="GD9" s="13">
        <v>929.17</v>
      </c>
      <c r="GE9" s="11">
        <v>12</v>
      </c>
      <c r="GF9" s="12">
        <v>-0.0877</v>
      </c>
      <c r="GG9" s="12">
        <v>-0.0558</v>
      </c>
      <c r="GH9" s="11"/>
      <c r="GI9" s="13"/>
      <c r="GJ9" s="11"/>
      <c r="GK9" s="11"/>
      <c r="GL9" s="13"/>
      <c r="GM9" s="11"/>
      <c r="GN9" s="12"/>
      <c r="GO9" s="12"/>
      <c r="GP9" s="11">
        <v>37</v>
      </c>
      <c r="GQ9" s="13">
        <v>911.06</v>
      </c>
      <c r="GR9" s="11">
        <v>208</v>
      </c>
      <c r="GS9" s="11">
        <v>64</v>
      </c>
      <c r="GT9" s="13">
        <v>1402.34</v>
      </c>
      <c r="GU9" s="11">
        <v>209</v>
      </c>
      <c r="GV9" s="12">
        <v>-0.4219</v>
      </c>
      <c r="GW9" s="12">
        <v>-0.3503</v>
      </c>
      <c r="GX9" s="11">
        <v>59</v>
      </c>
      <c r="GY9" s="13">
        <v>838.89</v>
      </c>
      <c r="GZ9" s="11">
        <v>248</v>
      </c>
      <c r="HA9" s="11"/>
      <c r="HB9" s="13"/>
      <c r="HC9" s="11"/>
      <c r="HD9" s="12"/>
      <c r="HE9" s="12"/>
      <c r="HF9" s="11">
        <v>47</v>
      </c>
      <c r="HG9" s="13">
        <v>926.56</v>
      </c>
      <c r="HH9" s="11">
        <v>58</v>
      </c>
      <c r="HI9" s="11">
        <v>50</v>
      </c>
      <c r="HJ9" s="13">
        <v>938.03</v>
      </c>
      <c r="HK9" s="11">
        <v>59</v>
      </c>
      <c r="HL9" s="12">
        <v>-0.06</v>
      </c>
      <c r="HM9" s="12">
        <v>-0.0122</v>
      </c>
      <c r="HN9" s="11">
        <v>6</v>
      </c>
      <c r="HO9" s="13">
        <v>183.44</v>
      </c>
      <c r="HP9" s="11">
        <v>215</v>
      </c>
      <c r="HQ9" s="11"/>
      <c r="HR9" s="13"/>
      <c r="HS9" s="11"/>
      <c r="HT9" s="12"/>
      <c r="HU9" s="12"/>
      <c r="HV9" s="11">
        <v>81</v>
      </c>
      <c r="HW9" s="13">
        <v>1522.4</v>
      </c>
      <c r="HX9" s="11">
        <v>8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26</v>
      </c>
      <c r="IM9" s="13">
        <v>459.46</v>
      </c>
      <c r="IN9" s="11">
        <v>69</v>
      </c>
      <c r="IO9" s="11">
        <v>56</v>
      </c>
      <c r="IP9" s="13">
        <v>1047.44</v>
      </c>
      <c r="IQ9" s="11">
        <v>81</v>
      </c>
      <c r="IR9" s="12">
        <v>-0.5357</v>
      </c>
      <c r="IS9" s="12">
        <v>-0.5613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</row>
    <row r="10">
      <c r="A10" s="10" t="s">
        <v>70</v>
      </c>
      <c r="B10" s="11">
        <v>437739</v>
      </c>
      <c r="C10" s="11">
        <f>=ROUNDDOWN(19.5036089823561,0)</f>
      </c>
      <c r="D10" s="11">
        <v>498393</v>
      </c>
      <c r="E10" s="12">
        <v>0.8303</v>
      </c>
      <c r="F10" s="11">
        <v>3182</v>
      </c>
      <c r="G10" s="11">
        <f>=ROUNDDOWN({0},0)</f>
      </c>
      <c r="H10" s="11"/>
      <c r="I10" s="12"/>
      <c r="J10" s="11">
        <v>87421</v>
      </c>
      <c r="K10" s="13">
        <v>2931751.9</v>
      </c>
      <c r="L10" s="11">
        <v>1106</v>
      </c>
      <c r="M10" s="14">
        <v>2650.77</v>
      </c>
      <c r="N10" s="11">
        <v>125542</v>
      </c>
      <c r="O10" s="13">
        <v>4169953.82</v>
      </c>
      <c r="P10" s="11">
        <v>1180</v>
      </c>
      <c r="Q10" s="14">
        <v>3533.86</v>
      </c>
      <c r="R10" s="12">
        <v>-0.3037</v>
      </c>
      <c r="S10" s="12">
        <v>-0.2969</v>
      </c>
      <c r="T10" s="12">
        <v>-0.0627</v>
      </c>
      <c r="U10" s="12">
        <v>-0.2499</v>
      </c>
      <c r="V10" s="11">
        <v>22123</v>
      </c>
      <c r="W10" s="13">
        <v>669672.27</v>
      </c>
      <c r="X10" s="11">
        <v>922</v>
      </c>
      <c r="Y10" s="11">
        <v>40223</v>
      </c>
      <c r="Z10" s="13">
        <v>1463825.18</v>
      </c>
      <c r="AA10" s="11">
        <v>904</v>
      </c>
      <c r="AB10" s="12">
        <v>-0.45</v>
      </c>
      <c r="AC10" s="12">
        <v>-0.5425</v>
      </c>
      <c r="AD10" s="11">
        <v>7856</v>
      </c>
      <c r="AE10" s="13">
        <v>266285.21</v>
      </c>
      <c r="AF10" s="11">
        <v>896</v>
      </c>
      <c r="AG10" s="11">
        <v>7004</v>
      </c>
      <c r="AH10" s="13">
        <v>220634.36</v>
      </c>
      <c r="AI10" s="11">
        <v>977</v>
      </c>
      <c r="AJ10" s="12">
        <v>0.1216</v>
      </c>
      <c r="AK10" s="12">
        <v>0.2069</v>
      </c>
      <c r="AL10" s="11">
        <v>19338</v>
      </c>
      <c r="AM10" s="13">
        <v>601361.88</v>
      </c>
      <c r="AN10" s="11">
        <v>875</v>
      </c>
      <c r="AO10" s="11">
        <v>20797</v>
      </c>
      <c r="AP10" s="13">
        <v>586349.34</v>
      </c>
      <c r="AQ10" s="11">
        <v>965</v>
      </c>
      <c r="AR10" s="12">
        <v>-0.0702</v>
      </c>
      <c r="AS10" s="12">
        <v>0.0256</v>
      </c>
      <c r="AT10" s="11">
        <v>11586</v>
      </c>
      <c r="AU10" s="13">
        <v>396074.57</v>
      </c>
      <c r="AV10" s="11">
        <v>854</v>
      </c>
      <c r="AW10" s="11">
        <v>20826</v>
      </c>
      <c r="AX10" s="13">
        <v>637834.76</v>
      </c>
      <c r="AY10" s="11">
        <v>896</v>
      </c>
      <c r="AZ10" s="12">
        <v>-0.4437</v>
      </c>
      <c r="BA10" s="12">
        <v>-0.379</v>
      </c>
      <c r="BB10" s="11">
        <v>3005</v>
      </c>
      <c r="BC10" s="13">
        <v>137039.18</v>
      </c>
      <c r="BD10" s="11">
        <v>803</v>
      </c>
      <c r="BE10" s="11">
        <v>5795</v>
      </c>
      <c r="BF10" s="13">
        <v>252959.43</v>
      </c>
      <c r="BG10" s="11">
        <v>1022</v>
      </c>
      <c r="BH10" s="12">
        <v>-0.4814</v>
      </c>
      <c r="BI10" s="12">
        <v>-0.4583</v>
      </c>
      <c r="BJ10" s="11">
        <v>2871</v>
      </c>
      <c r="BK10" s="13">
        <v>109134.75</v>
      </c>
      <c r="BL10" s="11">
        <v>908</v>
      </c>
      <c r="BM10" s="11">
        <v>3795</v>
      </c>
      <c r="BN10" s="13">
        <v>122327.86</v>
      </c>
      <c r="BO10" s="11">
        <v>977</v>
      </c>
      <c r="BP10" s="12">
        <v>-0.2435</v>
      </c>
      <c r="BQ10" s="12">
        <v>-0.1079</v>
      </c>
      <c r="BR10" s="11">
        <v>6756</v>
      </c>
      <c r="BS10" s="13">
        <v>234563.05</v>
      </c>
      <c r="BT10" s="11">
        <v>711</v>
      </c>
      <c r="BU10" s="11">
        <v>5364</v>
      </c>
      <c r="BV10" s="13">
        <v>180075.01</v>
      </c>
      <c r="BW10" s="11">
        <v>711</v>
      </c>
      <c r="BX10" s="12">
        <v>0.2595</v>
      </c>
      <c r="BY10" s="12">
        <v>0.3026</v>
      </c>
      <c r="BZ10" s="11">
        <v>7820</v>
      </c>
      <c r="CA10" s="13">
        <v>252384.95</v>
      </c>
      <c r="CB10" s="11">
        <v>653</v>
      </c>
      <c r="CC10" s="11">
        <v>13861</v>
      </c>
      <c r="CD10" s="13">
        <v>405028.88</v>
      </c>
      <c r="CE10" s="11">
        <v>860</v>
      </c>
      <c r="CF10" s="12">
        <v>-0.4358</v>
      </c>
      <c r="CG10" s="12">
        <v>-0.3769</v>
      </c>
      <c r="CH10" s="11">
        <v>620</v>
      </c>
      <c r="CI10" s="13">
        <v>43454.91</v>
      </c>
      <c r="CJ10" s="11">
        <v>659</v>
      </c>
      <c r="CK10" s="11">
        <v>266</v>
      </c>
      <c r="CL10" s="13">
        <v>12813.08</v>
      </c>
      <c r="CM10" s="11">
        <v>554</v>
      </c>
      <c r="CN10" s="12">
        <v>1.3308</v>
      </c>
      <c r="CO10" s="12">
        <v>2.3914</v>
      </c>
      <c r="CP10" s="11">
        <v>384</v>
      </c>
      <c r="CQ10" s="13">
        <v>12778.12</v>
      </c>
      <c r="CR10" s="11">
        <v>409</v>
      </c>
      <c r="CS10" s="11">
        <v>609</v>
      </c>
      <c r="CT10" s="13">
        <v>16852.24</v>
      </c>
      <c r="CU10" s="11">
        <v>561</v>
      </c>
      <c r="CV10" s="12">
        <v>-0.3695</v>
      </c>
      <c r="CW10" s="12">
        <v>-0.2418</v>
      </c>
      <c r="CX10" s="11">
        <v>655</v>
      </c>
      <c r="CY10" s="13">
        <v>30099.78</v>
      </c>
      <c r="CZ10" s="11">
        <v>116</v>
      </c>
      <c r="DA10" s="11">
        <v>259</v>
      </c>
      <c r="DB10" s="13">
        <v>12983.81</v>
      </c>
      <c r="DC10" s="11">
        <v>370</v>
      </c>
      <c r="DD10" s="12">
        <v>1.529</v>
      </c>
      <c r="DE10" s="12">
        <v>1.3183</v>
      </c>
      <c r="DF10" s="11">
        <v>667</v>
      </c>
      <c r="DG10" s="13">
        <v>27385.52</v>
      </c>
      <c r="DH10" s="11">
        <v>804</v>
      </c>
      <c r="DI10" s="11">
        <v>892</v>
      </c>
      <c r="DJ10" s="13">
        <v>34435.11</v>
      </c>
      <c r="DK10" s="11">
        <v>887</v>
      </c>
      <c r="DL10" s="12">
        <v>-0.2522</v>
      </c>
      <c r="DM10" s="12">
        <v>-0.2047</v>
      </c>
      <c r="DN10" s="11">
        <v>373</v>
      </c>
      <c r="DO10" s="13">
        <v>25531.9</v>
      </c>
      <c r="DP10" s="11">
        <v>922</v>
      </c>
      <c r="DQ10" s="11">
        <v>310</v>
      </c>
      <c r="DR10" s="13">
        <v>19497.11</v>
      </c>
      <c r="DS10" s="11">
        <v>1106</v>
      </c>
      <c r="DT10" s="12">
        <v>0.2032</v>
      </c>
      <c r="DU10" s="12">
        <v>0.3095</v>
      </c>
      <c r="DV10" s="11">
        <v>744</v>
      </c>
      <c r="DW10" s="13">
        <v>31685.63</v>
      </c>
      <c r="DX10" s="11">
        <v>109</v>
      </c>
      <c r="DY10" s="11">
        <v>590</v>
      </c>
      <c r="DZ10" s="13">
        <v>24603.2</v>
      </c>
      <c r="EA10" s="11">
        <v>107</v>
      </c>
      <c r="EB10" s="12">
        <v>0.261</v>
      </c>
      <c r="EC10" s="12">
        <v>0.2879</v>
      </c>
      <c r="ED10" s="11">
        <v>227</v>
      </c>
      <c r="EE10" s="13">
        <v>18433.95</v>
      </c>
      <c r="EF10" s="11"/>
      <c r="EG10" s="11">
        <v>709</v>
      </c>
      <c r="EH10" s="13">
        <v>57986.15</v>
      </c>
      <c r="EI10" s="11"/>
      <c r="EJ10" s="12">
        <v>-0.6798</v>
      </c>
      <c r="EK10" s="12">
        <v>-0.6821</v>
      </c>
      <c r="EL10" s="11">
        <v>1068</v>
      </c>
      <c r="EM10" s="13">
        <v>31509.18</v>
      </c>
      <c r="EN10" s="11">
        <v>157</v>
      </c>
      <c r="EO10" s="11">
        <v>2524</v>
      </c>
      <c r="EP10" s="13">
        <v>63235.3</v>
      </c>
      <c r="EQ10" s="11">
        <v>471</v>
      </c>
      <c r="ER10" s="12">
        <v>-0.5769</v>
      </c>
      <c r="ES10" s="12">
        <v>-0.5017</v>
      </c>
      <c r="ET10" s="11">
        <v>36</v>
      </c>
      <c r="EU10" s="13">
        <v>812.69</v>
      </c>
      <c r="EV10" s="11">
        <v>6</v>
      </c>
      <c r="EW10" s="11">
        <v>89</v>
      </c>
      <c r="EX10" s="13">
        <v>1754.02</v>
      </c>
      <c r="EY10" s="11">
        <v>10</v>
      </c>
      <c r="EZ10" s="12">
        <v>-0.5955</v>
      </c>
      <c r="FA10" s="12">
        <v>-0.5367</v>
      </c>
      <c r="FB10" s="11">
        <v>313</v>
      </c>
      <c r="FC10" s="13">
        <v>10871.9</v>
      </c>
      <c r="FD10" s="11">
        <v>321</v>
      </c>
      <c r="FE10" s="11">
        <v>1043</v>
      </c>
      <c r="FF10" s="13">
        <v>35864.22</v>
      </c>
      <c r="FG10" s="11">
        <v>445</v>
      </c>
      <c r="FH10" s="12">
        <v>-0.6999</v>
      </c>
      <c r="FI10" s="12">
        <v>-0.6969</v>
      </c>
      <c r="FJ10" s="11">
        <v>12</v>
      </c>
      <c r="FK10" s="13">
        <v>345.68</v>
      </c>
      <c r="FL10" s="11">
        <v>16</v>
      </c>
      <c r="FM10" s="11"/>
      <c r="FN10" s="13"/>
      <c r="FO10" s="11"/>
      <c r="FP10" s="12"/>
      <c r="FQ10" s="12"/>
      <c r="FR10" s="11">
        <v>15</v>
      </c>
      <c r="FS10" s="13">
        <v>839.93</v>
      </c>
      <c r="FT10" s="11">
        <v>7</v>
      </c>
      <c r="FU10" s="11">
        <v>7</v>
      </c>
      <c r="FV10" s="13">
        <v>382.43</v>
      </c>
      <c r="FW10" s="11">
        <v>20</v>
      </c>
      <c r="FX10" s="12">
        <v>1.1429</v>
      </c>
      <c r="FY10" s="12">
        <v>1.1963</v>
      </c>
      <c r="FZ10" s="11">
        <v>237</v>
      </c>
      <c r="GA10" s="13">
        <v>8285.88</v>
      </c>
      <c r="GB10" s="11">
        <v>410</v>
      </c>
      <c r="GC10" s="11">
        <v>260</v>
      </c>
      <c r="GD10" s="13">
        <v>8827.91</v>
      </c>
      <c r="GE10" s="11">
        <v>327</v>
      </c>
      <c r="GF10" s="12">
        <v>-0.0885</v>
      </c>
      <c r="GG10" s="12">
        <v>-0.0614</v>
      </c>
      <c r="GH10" s="11"/>
      <c r="GI10" s="13"/>
      <c r="GJ10" s="11"/>
      <c r="GK10" s="11"/>
      <c r="GL10" s="13"/>
      <c r="GM10" s="11"/>
      <c r="GN10" s="12"/>
      <c r="GO10" s="12"/>
      <c r="GP10" s="11">
        <v>17</v>
      </c>
      <c r="GQ10" s="13">
        <v>692.67</v>
      </c>
      <c r="GR10" s="11">
        <v>656</v>
      </c>
      <c r="GS10" s="11">
        <v>29</v>
      </c>
      <c r="GT10" s="13">
        <v>1014.43</v>
      </c>
      <c r="GU10" s="11">
        <v>764</v>
      </c>
      <c r="GV10" s="12">
        <v>-0.4138</v>
      </c>
      <c r="GW10" s="12">
        <v>-0.3172</v>
      </c>
      <c r="GX10" s="11">
        <v>193</v>
      </c>
      <c r="GY10" s="13">
        <v>2809.1</v>
      </c>
      <c r="GZ10" s="11">
        <v>424</v>
      </c>
      <c r="HA10" s="11"/>
      <c r="HB10" s="13"/>
      <c r="HC10" s="11"/>
      <c r="HD10" s="12"/>
      <c r="HE10" s="12"/>
      <c r="HF10" s="11">
        <v>40</v>
      </c>
      <c r="HG10" s="13">
        <v>1596.65</v>
      </c>
      <c r="HH10" s="11">
        <v>99</v>
      </c>
      <c r="HI10" s="11">
        <v>48</v>
      </c>
      <c r="HJ10" s="13">
        <v>2254.99</v>
      </c>
      <c r="HK10" s="11">
        <v>90</v>
      </c>
      <c r="HL10" s="12">
        <v>-0.1667</v>
      </c>
      <c r="HM10" s="12">
        <v>-0.2919</v>
      </c>
      <c r="HN10" s="11">
        <v>8</v>
      </c>
      <c r="HO10" s="13">
        <v>512.95</v>
      </c>
      <c r="HP10" s="11">
        <v>197</v>
      </c>
      <c r="HQ10" s="11"/>
      <c r="HR10" s="13"/>
      <c r="HS10" s="11"/>
      <c r="HT10" s="12"/>
      <c r="HU10" s="12"/>
      <c r="HV10" s="11">
        <v>39</v>
      </c>
      <c r="HW10" s="13">
        <v>1576.16</v>
      </c>
      <c r="HX10" s="11">
        <v>35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44</v>
      </c>
      <c r="IM10" s="13">
        <v>1259.65</v>
      </c>
      <c r="IN10" s="11">
        <v>327</v>
      </c>
      <c r="IO10" s="11">
        <v>82</v>
      </c>
      <c r="IP10" s="13">
        <v>1782.72</v>
      </c>
      <c r="IQ10" s="11">
        <v>423</v>
      </c>
      <c r="IR10" s="12">
        <v>-0.4634</v>
      </c>
      <c r="IS10" s="12">
        <v>-0.2934</v>
      </c>
      <c r="IT10" s="11">
        <v>345</v>
      </c>
      <c r="IU10" s="13">
        <v>13367.39</v>
      </c>
      <c r="IV10" s="11">
        <v>189</v>
      </c>
      <c r="IW10" s="11">
        <v>18</v>
      </c>
      <c r="IX10" s="13">
        <v>1413.26</v>
      </c>
      <c r="IY10" s="11">
        <v>83</v>
      </c>
      <c r="IZ10" s="12">
        <v>18.1667</v>
      </c>
      <c r="JA10" s="12">
        <v>8.4585</v>
      </c>
      <c r="JB10" s="11">
        <v>29</v>
      </c>
      <c r="JC10" s="13">
        <v>1386.4</v>
      </c>
      <c r="JD10" s="11">
        <v>119</v>
      </c>
      <c r="JE10" s="11">
        <v>60</v>
      </c>
      <c r="JF10" s="13">
        <v>2823.62</v>
      </c>
      <c r="JG10" s="11">
        <v>144</v>
      </c>
      <c r="JH10" s="12">
        <v>-0.5167</v>
      </c>
      <c r="JI10" s="12">
        <v>-0.509</v>
      </c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/>
      <c r="JU10" s="11">
        <v>82</v>
      </c>
      <c r="JV10" s="13">
        <v>2395.4</v>
      </c>
      <c r="JW10" s="11">
        <v>126</v>
      </c>
      <c r="JX10" s="12"/>
      <c r="JY10" s="12"/>
      <c r="JZ10" s="11"/>
      <c r="KA10" s="13"/>
      <c r="KB10" s="11"/>
      <c r="KC10" s="11"/>
      <c r="KD10" s="13"/>
      <c r="KE10" s="11"/>
      <c r="KF10" s="12"/>
      <c r="KG10" s="12"/>
    </row>
    <row r="11">
      <c r="A11" s="10" t="s">
        <v>71</v>
      </c>
      <c r="B11" s="11">
        <v>70777</v>
      </c>
      <c r="C11" s="11">
        <f>=ROUNDDOWN(12.1964122624115,0)</f>
      </c>
      <c r="D11" s="11">
        <v>132593</v>
      </c>
      <c r="E11" s="12">
        <v>0.8619</v>
      </c>
      <c r="F11" s="11"/>
      <c r="G11" s="11">
        <f>=ROUNDDOWN({0},0)</f>
      </c>
      <c r="H11" s="11">
        <v>8340</v>
      </c>
      <c r="I11" s="12">
        <v>0.7877</v>
      </c>
      <c r="J11" s="11">
        <v>51372</v>
      </c>
      <c r="K11" s="13">
        <v>8700661.95</v>
      </c>
      <c r="L11" s="11">
        <v>482</v>
      </c>
      <c r="M11" s="14">
        <v>18051.17</v>
      </c>
      <c r="N11" s="11">
        <v>64895</v>
      </c>
      <c r="O11" s="13">
        <v>10871555.27</v>
      </c>
      <c r="P11" s="11">
        <v>660</v>
      </c>
      <c r="Q11" s="14">
        <v>16472.05</v>
      </c>
      <c r="R11" s="12">
        <v>-0.2084</v>
      </c>
      <c r="S11" s="12">
        <v>-0.1997</v>
      </c>
      <c r="T11" s="12">
        <v>-0.2697</v>
      </c>
      <c r="U11" s="12">
        <v>0.0959</v>
      </c>
      <c r="V11" s="11">
        <v>2620</v>
      </c>
      <c r="W11" s="13">
        <v>448933.36</v>
      </c>
      <c r="X11" s="11">
        <v>215</v>
      </c>
      <c r="Y11" s="11">
        <v>3007</v>
      </c>
      <c r="Z11" s="13">
        <v>491664.92</v>
      </c>
      <c r="AA11" s="11">
        <v>222</v>
      </c>
      <c r="AB11" s="12">
        <v>-0.1287</v>
      </c>
      <c r="AC11" s="12">
        <v>-0.0869</v>
      </c>
      <c r="AD11" s="11">
        <v>22519</v>
      </c>
      <c r="AE11" s="13">
        <v>3716204.72</v>
      </c>
      <c r="AF11" s="11">
        <v>475</v>
      </c>
      <c r="AG11" s="11">
        <v>25695</v>
      </c>
      <c r="AH11" s="13">
        <v>4265892.74</v>
      </c>
      <c r="AI11" s="11">
        <v>644</v>
      </c>
      <c r="AJ11" s="12">
        <v>-0.1236</v>
      </c>
      <c r="AK11" s="12">
        <v>-0.1289</v>
      </c>
      <c r="AL11" s="11">
        <v>1751</v>
      </c>
      <c r="AM11" s="13">
        <v>253767.52</v>
      </c>
      <c r="AN11" s="11">
        <v>430</v>
      </c>
      <c r="AO11" s="11">
        <v>2097</v>
      </c>
      <c r="AP11" s="13">
        <v>352237.73</v>
      </c>
      <c r="AQ11" s="11">
        <v>626</v>
      </c>
      <c r="AR11" s="12">
        <v>-0.165</v>
      </c>
      <c r="AS11" s="12">
        <v>-0.2796</v>
      </c>
      <c r="AT11" s="11">
        <v>1852</v>
      </c>
      <c r="AU11" s="13">
        <v>262718.47</v>
      </c>
      <c r="AV11" s="11">
        <v>390</v>
      </c>
      <c r="AW11" s="11">
        <v>1344</v>
      </c>
      <c r="AX11" s="13">
        <v>227879.4</v>
      </c>
      <c r="AY11" s="11">
        <v>538</v>
      </c>
      <c r="AZ11" s="12">
        <v>0.378</v>
      </c>
      <c r="BA11" s="12">
        <v>0.1529</v>
      </c>
      <c r="BB11" s="11">
        <v>4608</v>
      </c>
      <c r="BC11" s="13">
        <v>899921.42</v>
      </c>
      <c r="BD11" s="11">
        <v>405</v>
      </c>
      <c r="BE11" s="11">
        <v>6806</v>
      </c>
      <c r="BF11" s="13">
        <v>1435550.65</v>
      </c>
      <c r="BG11" s="11">
        <v>619</v>
      </c>
      <c r="BH11" s="12">
        <v>-0.323</v>
      </c>
      <c r="BI11" s="12">
        <v>-0.3731</v>
      </c>
      <c r="BJ11" s="11">
        <v>5723</v>
      </c>
      <c r="BK11" s="13">
        <v>1143138.35</v>
      </c>
      <c r="BL11" s="11">
        <v>476</v>
      </c>
      <c r="BM11" s="11">
        <v>7119</v>
      </c>
      <c r="BN11" s="13">
        <v>1401160.17</v>
      </c>
      <c r="BO11" s="11">
        <v>645</v>
      </c>
      <c r="BP11" s="12">
        <v>-0.1961</v>
      </c>
      <c r="BQ11" s="12">
        <v>-0.1841</v>
      </c>
      <c r="BR11" s="11">
        <v>460</v>
      </c>
      <c r="BS11" s="13">
        <v>125398.78</v>
      </c>
      <c r="BT11" s="11">
        <v>208</v>
      </c>
      <c r="BU11" s="11">
        <v>117</v>
      </c>
      <c r="BV11" s="13">
        <v>20668.74</v>
      </c>
      <c r="BW11" s="11">
        <v>292</v>
      </c>
      <c r="BX11" s="12">
        <v>2.9316</v>
      </c>
      <c r="BY11" s="12">
        <v>5.0671</v>
      </c>
      <c r="BZ11" s="11">
        <v>5418</v>
      </c>
      <c r="CA11" s="13">
        <v>729848.34</v>
      </c>
      <c r="CB11" s="11">
        <v>212</v>
      </c>
      <c r="CC11" s="11">
        <v>13765</v>
      </c>
      <c r="CD11" s="13">
        <v>1819682.86</v>
      </c>
      <c r="CE11" s="11">
        <v>523</v>
      </c>
      <c r="CF11" s="12">
        <v>-0.6064</v>
      </c>
      <c r="CG11" s="12">
        <v>-0.5989</v>
      </c>
      <c r="CH11" s="11">
        <v>3</v>
      </c>
      <c r="CI11" s="13">
        <v>209.92</v>
      </c>
      <c r="CJ11" s="11">
        <v>393</v>
      </c>
      <c r="CK11" s="11">
        <v>14</v>
      </c>
      <c r="CL11" s="13">
        <v>5240.86</v>
      </c>
      <c r="CM11" s="11">
        <v>505</v>
      </c>
      <c r="CN11" s="12">
        <v>-0.7857</v>
      </c>
      <c r="CO11" s="12">
        <v>-0.9599</v>
      </c>
      <c r="CP11" s="11">
        <v>3125</v>
      </c>
      <c r="CQ11" s="13">
        <v>611300.89</v>
      </c>
      <c r="CR11" s="11">
        <v>173</v>
      </c>
      <c r="CS11" s="11">
        <v>1568</v>
      </c>
      <c r="CT11" s="13">
        <v>289865.78</v>
      </c>
      <c r="CU11" s="11">
        <v>226</v>
      </c>
      <c r="CV11" s="12">
        <v>0.993</v>
      </c>
      <c r="CW11" s="12">
        <v>1.1089</v>
      </c>
      <c r="CX11" s="11">
        <v>1872</v>
      </c>
      <c r="CY11" s="13">
        <v>312579.18</v>
      </c>
      <c r="CZ11" s="11">
        <v>372</v>
      </c>
      <c r="DA11" s="11">
        <v>353</v>
      </c>
      <c r="DB11" s="13">
        <v>71988.57</v>
      </c>
      <c r="DC11" s="11">
        <v>193</v>
      </c>
      <c r="DD11" s="12">
        <v>4.3031</v>
      </c>
      <c r="DE11" s="12">
        <v>3.3421</v>
      </c>
      <c r="DF11" s="11"/>
      <c r="DG11" s="13"/>
      <c r="DH11" s="11"/>
      <c r="DI11" s="11">
        <v>22</v>
      </c>
      <c r="DJ11" s="13">
        <v>4511.84</v>
      </c>
      <c r="DK11" s="11">
        <v>278</v>
      </c>
      <c r="DL11" s="12"/>
      <c r="DM11" s="12"/>
      <c r="DN11" s="11">
        <v>22</v>
      </c>
      <c r="DO11" s="13">
        <v>5643</v>
      </c>
      <c r="DP11" s="11">
        <v>432</v>
      </c>
      <c r="DQ11" s="11">
        <v>45</v>
      </c>
      <c r="DR11" s="13">
        <v>11084.38</v>
      </c>
      <c r="DS11" s="11">
        <v>583</v>
      </c>
      <c r="DT11" s="12">
        <v>-0.5111</v>
      </c>
      <c r="DU11" s="12">
        <v>-0.4909</v>
      </c>
      <c r="DV11" s="11">
        <v>224</v>
      </c>
      <c r="DW11" s="13">
        <v>26946.11</v>
      </c>
      <c r="DX11" s="11">
        <v>153</v>
      </c>
      <c r="DY11" s="11">
        <v>195</v>
      </c>
      <c r="DZ11" s="13">
        <v>23519.48</v>
      </c>
      <c r="EA11" s="11">
        <v>223</v>
      </c>
      <c r="EB11" s="12">
        <v>0.1487</v>
      </c>
      <c r="EC11" s="12">
        <v>0.1457</v>
      </c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>
        <v>400</v>
      </c>
      <c r="EU11" s="13">
        <v>60944.89</v>
      </c>
      <c r="EV11" s="11">
        <v>245</v>
      </c>
      <c r="EW11" s="11">
        <v>557</v>
      </c>
      <c r="EX11" s="13">
        <v>83109.72</v>
      </c>
      <c r="EY11" s="11">
        <v>372</v>
      </c>
      <c r="EZ11" s="12">
        <v>-0.2819</v>
      </c>
      <c r="FA11" s="12">
        <v>-0.2667</v>
      </c>
      <c r="FB11" s="11"/>
      <c r="FC11" s="13"/>
      <c r="FD11" s="11"/>
      <c r="FE11" s="11"/>
      <c r="FF11" s="13"/>
      <c r="FG11" s="11">
        <v>2</v>
      </c>
      <c r="FH11" s="12"/>
      <c r="FI11" s="12"/>
      <c r="FJ11" s="11">
        <v>324</v>
      </c>
      <c r="FK11" s="13">
        <v>41918.48</v>
      </c>
      <c r="FL11" s="11">
        <v>262</v>
      </c>
      <c r="FM11" s="11">
        <v>608</v>
      </c>
      <c r="FN11" s="13">
        <v>87900.26</v>
      </c>
      <c r="FO11" s="11">
        <v>304</v>
      </c>
      <c r="FP11" s="12">
        <v>-0.4671</v>
      </c>
      <c r="FQ11" s="12">
        <v>-0.5231</v>
      </c>
      <c r="FR11" s="11"/>
      <c r="FS11" s="13"/>
      <c r="FT11" s="11">
        <v>8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>
        <v>131</v>
      </c>
      <c r="GI11" s="13">
        <v>24529.25</v>
      </c>
      <c r="GJ11" s="11">
        <v>336</v>
      </c>
      <c r="GK11" s="11">
        <v>1083</v>
      </c>
      <c r="GL11" s="13">
        <v>199459.08</v>
      </c>
      <c r="GM11" s="11">
        <v>497</v>
      </c>
      <c r="GN11" s="12">
        <v>-0.879</v>
      </c>
      <c r="GO11" s="12">
        <v>-0.877</v>
      </c>
      <c r="GP11" s="11">
        <v>169</v>
      </c>
      <c r="GQ11" s="13">
        <v>32674.04</v>
      </c>
      <c r="GR11" s="11">
        <v>390</v>
      </c>
      <c r="GS11" s="11">
        <v>479</v>
      </c>
      <c r="GT11" s="13">
        <v>77372.33</v>
      </c>
      <c r="GU11" s="11">
        <v>595</v>
      </c>
      <c r="GV11" s="12">
        <v>-0.6472</v>
      </c>
      <c r="GW11" s="12">
        <v>-0.5777</v>
      </c>
      <c r="GX11" s="11">
        <v>144</v>
      </c>
      <c r="GY11" s="13">
        <v>2973.37</v>
      </c>
      <c r="GZ11" s="11">
        <v>398</v>
      </c>
      <c r="HA11" s="11"/>
      <c r="HB11" s="13"/>
      <c r="HC11" s="11"/>
      <c r="HD11" s="12"/>
      <c r="HE11" s="12"/>
      <c r="HF11" s="11">
        <v>7</v>
      </c>
      <c r="HG11" s="13">
        <v>1011.86</v>
      </c>
      <c r="HH11" s="11">
        <v>34</v>
      </c>
      <c r="HI11" s="11">
        <v>18</v>
      </c>
      <c r="HJ11" s="13">
        <v>2583.51</v>
      </c>
      <c r="HK11" s="11">
        <v>34</v>
      </c>
      <c r="HL11" s="12">
        <v>-0.6111</v>
      </c>
      <c r="HM11" s="12">
        <v>-0.6083</v>
      </c>
      <c r="HN11" s="11"/>
      <c r="HO11" s="13"/>
      <c r="HP11" s="11">
        <v>63</v>
      </c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>
        <v>3</v>
      </c>
      <c r="IO11" s="11">
        <v>3</v>
      </c>
      <c r="IP11" s="13">
        <v>182.25</v>
      </c>
      <c r="IQ11" s="11">
        <v>15</v>
      </c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>
        <v>44</v>
      </c>
      <c r="KC11" s="11"/>
      <c r="KD11" s="13"/>
      <c r="KE11" s="11"/>
      <c r="KF11" s="12"/>
      <c r="KG11" s="12"/>
    </row>
    <row r="12">
      <c r="A12" s="10" t="s">
        <v>72</v>
      </c>
      <c r="B12" s="11">
        <v>41288</v>
      </c>
      <c r="C12" s="11">
        <f>=ROUNDDOWN(40.3755133972228,0)</f>
      </c>
      <c r="D12" s="11">
        <v>13637</v>
      </c>
      <c r="E12" s="12">
        <v>0.93</v>
      </c>
      <c r="F12" s="11"/>
      <c r="G12" s="11">
        <f>=ROUNDDOWN({0},0)</f>
      </c>
      <c r="H12" s="11"/>
      <c r="I12" s="12"/>
      <c r="J12" s="11">
        <v>3758</v>
      </c>
      <c r="K12" s="13">
        <v>327206.71</v>
      </c>
      <c r="L12" s="11">
        <v>126</v>
      </c>
      <c r="M12" s="14">
        <v>2596.88</v>
      </c>
      <c r="N12" s="11">
        <v>5235</v>
      </c>
      <c r="O12" s="13">
        <v>448667.92</v>
      </c>
      <c r="P12" s="11"/>
      <c r="Q12" s="14"/>
      <c r="R12" s="12">
        <v>-0.2821</v>
      </c>
      <c r="S12" s="12">
        <v>-0.2707</v>
      </c>
      <c r="T12" s="12"/>
      <c r="U12" s="12"/>
      <c r="V12" s="11">
        <v>878</v>
      </c>
      <c r="W12" s="13">
        <v>75438.64</v>
      </c>
      <c r="X12" s="11">
        <v>93</v>
      </c>
      <c r="Y12" s="11">
        <v>1239</v>
      </c>
      <c r="Z12" s="13">
        <v>99919.43</v>
      </c>
      <c r="AA12" s="11"/>
      <c r="AB12" s="12">
        <v>-0.2914</v>
      </c>
      <c r="AC12" s="12">
        <v>-0.245</v>
      </c>
      <c r="AD12" s="11">
        <v>943</v>
      </c>
      <c r="AE12" s="13">
        <v>69645.41</v>
      </c>
      <c r="AF12" s="11">
        <v>97</v>
      </c>
      <c r="AG12" s="11">
        <v>620</v>
      </c>
      <c r="AH12" s="13">
        <v>44403.22</v>
      </c>
      <c r="AI12" s="11"/>
      <c r="AJ12" s="12">
        <v>0.521</v>
      </c>
      <c r="AK12" s="12">
        <v>0.5685</v>
      </c>
      <c r="AL12" s="11">
        <v>170</v>
      </c>
      <c r="AM12" s="13">
        <v>15154.43</v>
      </c>
      <c r="AN12" s="11">
        <v>95</v>
      </c>
      <c r="AO12" s="11">
        <v>376</v>
      </c>
      <c r="AP12" s="13">
        <v>35577.38</v>
      </c>
      <c r="AQ12" s="11"/>
      <c r="AR12" s="12">
        <v>-0.5479</v>
      </c>
      <c r="AS12" s="12">
        <v>-0.574</v>
      </c>
      <c r="AT12" s="11">
        <v>316</v>
      </c>
      <c r="AU12" s="13">
        <v>26997.29</v>
      </c>
      <c r="AV12" s="11">
        <v>83</v>
      </c>
      <c r="AW12" s="11">
        <v>681</v>
      </c>
      <c r="AX12" s="13">
        <v>58746.39</v>
      </c>
      <c r="AY12" s="11"/>
      <c r="AZ12" s="12">
        <v>-0.536</v>
      </c>
      <c r="BA12" s="12">
        <v>-0.5404</v>
      </c>
      <c r="BB12" s="11">
        <v>540</v>
      </c>
      <c r="BC12" s="13">
        <v>50476.07</v>
      </c>
      <c r="BD12" s="11">
        <v>85</v>
      </c>
      <c r="BE12" s="11">
        <v>1156</v>
      </c>
      <c r="BF12" s="13">
        <v>100644.29</v>
      </c>
      <c r="BG12" s="11"/>
      <c r="BH12" s="12">
        <v>-0.5329</v>
      </c>
      <c r="BI12" s="12">
        <v>-0.4985</v>
      </c>
      <c r="BJ12" s="11">
        <v>558</v>
      </c>
      <c r="BK12" s="13">
        <v>57429.82</v>
      </c>
      <c r="BL12" s="11">
        <v>126</v>
      </c>
      <c r="BM12" s="11">
        <v>750</v>
      </c>
      <c r="BN12" s="13">
        <v>73225.23</v>
      </c>
      <c r="BO12" s="11"/>
      <c r="BP12" s="12">
        <v>-0.256</v>
      </c>
      <c r="BQ12" s="12">
        <v>-0.2157</v>
      </c>
      <c r="BR12" s="11">
        <v>116</v>
      </c>
      <c r="BS12" s="13">
        <v>10241.05</v>
      </c>
      <c r="BT12" s="11">
        <v>71</v>
      </c>
      <c r="BU12" s="11">
        <v>308</v>
      </c>
      <c r="BV12" s="13">
        <v>25744.32</v>
      </c>
      <c r="BW12" s="11"/>
      <c r="BX12" s="12">
        <v>-0.6234</v>
      </c>
      <c r="BY12" s="12">
        <v>-0.6022</v>
      </c>
      <c r="BZ12" s="11"/>
      <c r="CA12" s="13"/>
      <c r="CB12" s="11"/>
      <c r="CC12" s="11"/>
      <c r="CD12" s="13"/>
      <c r="CE12" s="11"/>
      <c r="CF12" s="12"/>
      <c r="CG12" s="12"/>
      <c r="CH12" s="11">
        <v>30</v>
      </c>
      <c r="CI12" s="13">
        <v>4080</v>
      </c>
      <c r="CJ12" s="11">
        <v>126</v>
      </c>
      <c r="CK12" s="11">
        <v>28</v>
      </c>
      <c r="CL12" s="13">
        <v>3109.72</v>
      </c>
      <c r="CM12" s="11"/>
      <c r="CN12" s="12">
        <v>0.0714</v>
      </c>
      <c r="CO12" s="12">
        <v>0.312</v>
      </c>
      <c r="CP12" s="11"/>
      <c r="CQ12" s="13"/>
      <c r="CR12" s="11">
        <v>5</v>
      </c>
      <c r="CS12" s="11">
        <v>6</v>
      </c>
      <c r="CT12" s="13">
        <v>280.93</v>
      </c>
      <c r="CU12" s="11"/>
      <c r="CV12" s="12"/>
      <c r="CW12" s="12"/>
      <c r="CX12" s="11">
        <v>111</v>
      </c>
      <c r="CY12" s="13">
        <v>8139.59</v>
      </c>
      <c r="CZ12" s="11">
        <v>50</v>
      </c>
      <c r="DA12" s="11">
        <v>6</v>
      </c>
      <c r="DB12" s="13">
        <v>301.04</v>
      </c>
      <c r="DC12" s="11"/>
      <c r="DD12" s="12">
        <v>17.5</v>
      </c>
      <c r="DE12" s="12">
        <v>26.0382</v>
      </c>
      <c r="DF12" s="11">
        <v>43</v>
      </c>
      <c r="DG12" s="13">
        <v>4564.25</v>
      </c>
      <c r="DH12" s="11">
        <v>46</v>
      </c>
      <c r="DI12" s="11">
        <v>27</v>
      </c>
      <c r="DJ12" s="13">
        <v>2325.26</v>
      </c>
      <c r="DK12" s="11"/>
      <c r="DL12" s="12">
        <v>0.5926</v>
      </c>
      <c r="DM12" s="12">
        <v>0.9629</v>
      </c>
      <c r="DN12" s="11">
        <v>4</v>
      </c>
      <c r="DO12" s="13">
        <v>684.96</v>
      </c>
      <c r="DP12" s="11">
        <v>126</v>
      </c>
      <c r="DQ12" s="11">
        <v>5</v>
      </c>
      <c r="DR12" s="13">
        <v>842.25</v>
      </c>
      <c r="DS12" s="11"/>
      <c r="DT12" s="12">
        <v>-0.2</v>
      </c>
      <c r="DU12" s="12">
        <v>-0.1867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5</v>
      </c>
      <c r="EU12" s="13">
        <v>678.71</v>
      </c>
      <c r="EV12" s="11">
        <v>26</v>
      </c>
      <c r="EW12" s="11">
        <v>4</v>
      </c>
      <c r="EX12" s="13">
        <v>485.71</v>
      </c>
      <c r="EY12" s="11"/>
      <c r="EZ12" s="12">
        <v>0.25</v>
      </c>
      <c r="FA12" s="12">
        <v>0.3974</v>
      </c>
      <c r="FB12" s="11"/>
      <c r="FC12" s="13"/>
      <c r="FD12" s="11"/>
      <c r="FE12" s="11"/>
      <c r="FF12" s="13"/>
      <c r="FG12" s="11"/>
      <c r="FH12" s="12"/>
      <c r="FI12" s="12"/>
      <c r="FJ12" s="11">
        <v>13</v>
      </c>
      <c r="FK12" s="13">
        <v>1148.65</v>
      </c>
      <c r="FL12" s="11">
        <v>43</v>
      </c>
      <c r="FM12" s="11">
        <v>9</v>
      </c>
      <c r="FN12" s="13">
        <v>882.58</v>
      </c>
      <c r="FO12" s="11"/>
      <c r="FP12" s="12">
        <v>0.4444</v>
      </c>
      <c r="FQ12" s="12">
        <v>0.3015</v>
      </c>
      <c r="FR12" s="11"/>
      <c r="FS12" s="13"/>
      <c r="FT12" s="11">
        <v>26</v>
      </c>
      <c r="FU12" s="11"/>
      <c r="FV12" s="13"/>
      <c r="FW12" s="11"/>
      <c r="FX12" s="12"/>
      <c r="FY12" s="12"/>
      <c r="FZ12" s="11">
        <v>7</v>
      </c>
      <c r="GA12" s="13">
        <v>904.04</v>
      </c>
      <c r="GB12" s="11">
        <v>23</v>
      </c>
      <c r="GC12" s="11">
        <v>6</v>
      </c>
      <c r="GD12" s="13">
        <v>767.04</v>
      </c>
      <c r="GE12" s="11"/>
      <c r="GF12" s="12">
        <v>0.1667</v>
      </c>
      <c r="GG12" s="12">
        <v>0.1786</v>
      </c>
      <c r="GH12" s="11"/>
      <c r="GI12" s="13"/>
      <c r="GJ12" s="11"/>
      <c r="GK12" s="11"/>
      <c r="GL12" s="13"/>
      <c r="GM12" s="11"/>
      <c r="GN12" s="12"/>
      <c r="GO12" s="12"/>
      <c r="GP12" s="11">
        <v>2</v>
      </c>
      <c r="GQ12" s="13">
        <v>232.47</v>
      </c>
      <c r="GR12" s="11">
        <v>55</v>
      </c>
      <c r="GS12" s="11">
        <v>6</v>
      </c>
      <c r="GT12" s="13">
        <v>763.73</v>
      </c>
      <c r="GU12" s="11"/>
      <c r="GV12" s="12">
        <v>-0.6667</v>
      </c>
      <c r="GW12" s="12">
        <v>-0.6956</v>
      </c>
      <c r="GX12" s="11"/>
      <c r="GY12" s="13"/>
      <c r="GZ12" s="11">
        <v>26</v>
      </c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20</v>
      </c>
      <c r="HO12" s="13">
        <v>1164.96</v>
      </c>
      <c r="HP12" s="11">
        <v>50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2</v>
      </c>
      <c r="IM12" s="13">
        <v>226.37</v>
      </c>
      <c r="IN12" s="11">
        <v>72</v>
      </c>
      <c r="IO12" s="11">
        <v>8</v>
      </c>
      <c r="IP12" s="13">
        <v>649.4</v>
      </c>
      <c r="IQ12" s="11"/>
      <c r="IR12" s="12">
        <v>-0.75</v>
      </c>
      <c r="IS12" s="12">
        <v>-0.6514</v>
      </c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>
        <v>6203</v>
      </c>
      <c r="C13" s="11">
        <f>=ROUNDDOWN(9.83666349508405,0)</f>
      </c>
      <c r="D13" s="11">
        <v>15856</v>
      </c>
      <c r="E13" s="12">
        <v>0.8645</v>
      </c>
      <c r="F13" s="11"/>
      <c r="G13" s="11">
        <f>=ROUNDDOWN({0},0)</f>
      </c>
      <c r="H13" s="11"/>
      <c r="I13" s="12"/>
      <c r="J13" s="11">
        <v>5003</v>
      </c>
      <c r="K13" s="13">
        <v>342181.54</v>
      </c>
      <c r="L13" s="11">
        <v>86</v>
      </c>
      <c r="M13" s="14">
        <v>3978.86</v>
      </c>
      <c r="N13" s="11">
        <v>5968</v>
      </c>
      <c r="O13" s="13">
        <v>437507.68</v>
      </c>
      <c r="P13" s="11">
        <v>144</v>
      </c>
      <c r="Q13" s="14">
        <v>3038.25</v>
      </c>
      <c r="R13" s="12">
        <v>-0.1617</v>
      </c>
      <c r="S13" s="12">
        <v>-0.2179</v>
      </c>
      <c r="T13" s="12">
        <v>-0.4028</v>
      </c>
      <c r="U13" s="12">
        <v>0.3096</v>
      </c>
      <c r="V13" s="11">
        <v>586</v>
      </c>
      <c r="W13" s="13">
        <v>41670.16</v>
      </c>
      <c r="X13" s="11">
        <v>61</v>
      </c>
      <c r="Y13" s="11">
        <v>1113</v>
      </c>
      <c r="Z13" s="13">
        <v>78469.84</v>
      </c>
      <c r="AA13" s="11">
        <v>70</v>
      </c>
      <c r="AB13" s="12">
        <v>-0.4735</v>
      </c>
      <c r="AC13" s="12">
        <v>-0.469</v>
      </c>
      <c r="AD13" s="11">
        <v>1563</v>
      </c>
      <c r="AE13" s="13">
        <v>103957.44</v>
      </c>
      <c r="AF13" s="11">
        <v>86</v>
      </c>
      <c r="AG13" s="11">
        <v>1648</v>
      </c>
      <c r="AH13" s="13">
        <v>108819.42</v>
      </c>
      <c r="AI13" s="11">
        <v>135</v>
      </c>
      <c r="AJ13" s="12">
        <v>-0.0516</v>
      </c>
      <c r="AK13" s="12">
        <v>-0.0447</v>
      </c>
      <c r="AL13" s="11">
        <v>211</v>
      </c>
      <c r="AM13" s="13">
        <v>11814.02</v>
      </c>
      <c r="AN13" s="11">
        <v>86</v>
      </c>
      <c r="AO13" s="11">
        <v>328</v>
      </c>
      <c r="AP13" s="13">
        <v>19581.02</v>
      </c>
      <c r="AQ13" s="11">
        <v>137</v>
      </c>
      <c r="AR13" s="12">
        <v>-0.3567</v>
      </c>
      <c r="AS13" s="12">
        <v>-0.3967</v>
      </c>
      <c r="AT13" s="11">
        <v>83</v>
      </c>
      <c r="AU13" s="13">
        <v>4113.11</v>
      </c>
      <c r="AV13" s="11">
        <v>85</v>
      </c>
      <c r="AW13" s="11">
        <v>51</v>
      </c>
      <c r="AX13" s="13">
        <v>3700.86</v>
      </c>
      <c r="AY13" s="11">
        <v>117</v>
      </c>
      <c r="AZ13" s="12">
        <v>0.6275</v>
      </c>
      <c r="BA13" s="12">
        <v>0.1114</v>
      </c>
      <c r="BB13" s="11">
        <v>538</v>
      </c>
      <c r="BC13" s="13">
        <v>48054.81</v>
      </c>
      <c r="BD13" s="11">
        <v>53</v>
      </c>
      <c r="BE13" s="11">
        <v>743</v>
      </c>
      <c r="BF13" s="13">
        <v>62754.37</v>
      </c>
      <c r="BG13" s="11">
        <v>136</v>
      </c>
      <c r="BH13" s="12">
        <v>-0.2759</v>
      </c>
      <c r="BI13" s="12">
        <v>-0.2342</v>
      </c>
      <c r="BJ13" s="11">
        <v>1018</v>
      </c>
      <c r="BK13" s="13">
        <v>66675.62</v>
      </c>
      <c r="BL13" s="11">
        <v>86</v>
      </c>
      <c r="BM13" s="11">
        <v>905</v>
      </c>
      <c r="BN13" s="13">
        <v>68611.85</v>
      </c>
      <c r="BO13" s="11">
        <v>144</v>
      </c>
      <c r="BP13" s="12">
        <v>0.1249</v>
      </c>
      <c r="BQ13" s="12">
        <v>-0.0282</v>
      </c>
      <c r="BR13" s="11">
        <v>110</v>
      </c>
      <c r="BS13" s="13">
        <v>7280.11</v>
      </c>
      <c r="BT13" s="11">
        <v>59</v>
      </c>
      <c r="BU13" s="11">
        <v>157</v>
      </c>
      <c r="BV13" s="13">
        <v>10906.41</v>
      </c>
      <c r="BW13" s="11">
        <v>100</v>
      </c>
      <c r="BX13" s="12">
        <v>-0.2994</v>
      </c>
      <c r="BY13" s="12">
        <v>-0.3325</v>
      </c>
      <c r="BZ13" s="11">
        <v>199</v>
      </c>
      <c r="CA13" s="13">
        <v>11731.78</v>
      </c>
      <c r="CB13" s="11">
        <v>55</v>
      </c>
      <c r="CC13" s="11">
        <v>380</v>
      </c>
      <c r="CD13" s="13">
        <v>32029.64</v>
      </c>
      <c r="CE13" s="11">
        <v>128</v>
      </c>
      <c r="CF13" s="12">
        <v>-0.4763</v>
      </c>
      <c r="CG13" s="12">
        <v>-0.6337</v>
      </c>
      <c r="CH13" s="11"/>
      <c r="CI13" s="13"/>
      <c r="CJ13" s="11">
        <v>81</v>
      </c>
      <c r="CK13" s="11">
        <v>15</v>
      </c>
      <c r="CL13" s="13">
        <v>1745.81</v>
      </c>
      <c r="CM13" s="11">
        <v>114</v>
      </c>
      <c r="CN13" s="12"/>
      <c r="CO13" s="12"/>
      <c r="CP13" s="11"/>
      <c r="CQ13" s="13"/>
      <c r="CR13" s="11">
        <v>59</v>
      </c>
      <c r="CS13" s="11">
        <v>9</v>
      </c>
      <c r="CT13" s="13">
        <v>820.03</v>
      </c>
      <c r="CU13" s="11">
        <v>18</v>
      </c>
      <c r="CV13" s="12"/>
      <c r="CW13" s="12"/>
      <c r="CX13" s="11">
        <v>192</v>
      </c>
      <c r="CY13" s="13">
        <v>13774.23</v>
      </c>
      <c r="CZ13" s="11">
        <v>77</v>
      </c>
      <c r="DA13" s="11"/>
      <c r="DB13" s="13"/>
      <c r="DC13" s="11">
        <v>23</v>
      </c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11</v>
      </c>
      <c r="DO13" s="13">
        <v>891.89</v>
      </c>
      <c r="DP13" s="11">
        <v>86</v>
      </c>
      <c r="DQ13" s="11">
        <v>6</v>
      </c>
      <c r="DR13" s="13">
        <v>652.44</v>
      </c>
      <c r="DS13" s="11">
        <v>144</v>
      </c>
      <c r="DT13" s="12">
        <v>0.8333</v>
      </c>
      <c r="DU13" s="12">
        <v>0.367</v>
      </c>
      <c r="DV13" s="11">
        <v>103</v>
      </c>
      <c r="DW13" s="13">
        <v>5382.64</v>
      </c>
      <c r="DX13" s="11">
        <v>34</v>
      </c>
      <c r="DY13" s="11">
        <v>105</v>
      </c>
      <c r="DZ13" s="13">
        <v>7494.01</v>
      </c>
      <c r="EA13" s="11">
        <v>50</v>
      </c>
      <c r="EB13" s="12">
        <v>-0.019</v>
      </c>
      <c r="EC13" s="12">
        <v>-0.2817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101</v>
      </c>
      <c r="EU13" s="13">
        <v>7225.48</v>
      </c>
      <c r="EV13" s="11">
        <v>61</v>
      </c>
      <c r="EW13" s="11">
        <v>157</v>
      </c>
      <c r="EX13" s="13">
        <v>11810.93</v>
      </c>
      <c r="EY13" s="11">
        <v>76</v>
      </c>
      <c r="EZ13" s="12">
        <v>-0.3567</v>
      </c>
      <c r="FA13" s="12">
        <v>-0.3882</v>
      </c>
      <c r="FB13" s="11"/>
      <c r="FC13" s="13"/>
      <c r="FD13" s="11"/>
      <c r="FE13" s="11"/>
      <c r="FF13" s="13"/>
      <c r="FG13" s="11"/>
      <c r="FH13" s="12"/>
      <c r="FI13" s="12"/>
      <c r="FJ13" s="11">
        <v>123</v>
      </c>
      <c r="FK13" s="13">
        <v>7014.48</v>
      </c>
      <c r="FL13" s="11">
        <v>66</v>
      </c>
      <c r="FM13" s="11">
        <v>136</v>
      </c>
      <c r="FN13" s="13">
        <v>9060.28</v>
      </c>
      <c r="FO13" s="11">
        <v>96</v>
      </c>
      <c r="FP13" s="12">
        <v>-0.0956</v>
      </c>
      <c r="FQ13" s="12">
        <v>-0.2258</v>
      </c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65</v>
      </c>
      <c r="GI13" s="13">
        <v>8490.22</v>
      </c>
      <c r="GJ13" s="11">
        <v>11</v>
      </c>
      <c r="GK13" s="11">
        <v>132</v>
      </c>
      <c r="GL13" s="13">
        <v>15188.77</v>
      </c>
      <c r="GM13" s="11">
        <v>25</v>
      </c>
      <c r="GN13" s="12">
        <v>-0.5076</v>
      </c>
      <c r="GO13" s="12">
        <v>-0.441</v>
      </c>
      <c r="GP13" s="11">
        <v>60</v>
      </c>
      <c r="GQ13" s="13">
        <v>3681.57</v>
      </c>
      <c r="GR13" s="11">
        <v>72</v>
      </c>
      <c r="GS13" s="11">
        <v>83</v>
      </c>
      <c r="GT13" s="13">
        <v>5862</v>
      </c>
      <c r="GU13" s="11">
        <v>113</v>
      </c>
      <c r="GV13" s="12">
        <v>-0.2771</v>
      </c>
      <c r="GW13" s="12">
        <v>-0.372</v>
      </c>
      <c r="GX13" s="11">
        <v>40</v>
      </c>
      <c r="GY13" s="13">
        <v>423.98</v>
      </c>
      <c r="GZ13" s="11">
        <v>85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6661</v>
      </c>
      <c r="C14" s="11">
        <f>=ROUNDDOWN(41.8930817610063,0)</f>
      </c>
      <c r="D14" s="11"/>
      <c r="E14" s="12"/>
      <c r="F14" s="11"/>
      <c r="G14" s="11">
        <f>=ROUNDDOWN({0},0)</f>
      </c>
      <c r="H14" s="11"/>
      <c r="I14" s="12"/>
      <c r="J14" s="11">
        <v>28</v>
      </c>
      <c r="K14" s="13">
        <v>509.21</v>
      </c>
      <c r="L14" s="11">
        <v>27</v>
      </c>
      <c r="M14" s="14">
        <v>18.86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>
        <v>3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>
        <v>24</v>
      </c>
      <c r="CI14" s="13">
        <v>339.25</v>
      </c>
      <c r="CJ14" s="11">
        <v>27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4</v>
      </c>
      <c r="DO14" s="13">
        <v>169.96</v>
      </c>
      <c r="DP14" s="11">
        <v>27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27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18587</v>
      </c>
      <c r="C15" s="11">
        <f>=ROUNDDOWN(18.5129482071713,0)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617</v>
      </c>
      <c r="K15" s="13">
        <v>5576.1</v>
      </c>
      <c r="L15" s="11">
        <v>22</v>
      </c>
      <c r="M15" s="14">
        <v>253.46</v>
      </c>
      <c r="N15" s="11">
        <v>3726</v>
      </c>
      <c r="O15" s="13">
        <v>37488.35</v>
      </c>
      <c r="P15" s="11">
        <v>22</v>
      </c>
      <c r="Q15" s="14">
        <v>1704.02</v>
      </c>
      <c r="R15" s="12">
        <v>-0.8344</v>
      </c>
      <c r="S15" s="12">
        <v>-0.8513</v>
      </c>
      <c r="T15" s="12"/>
      <c r="U15" s="12">
        <v>-0.8513</v>
      </c>
      <c r="V15" s="11">
        <v>520</v>
      </c>
      <c r="W15" s="13">
        <v>4796.45</v>
      </c>
      <c r="X15" s="11">
        <v>22</v>
      </c>
      <c r="Y15" s="11">
        <v>3724</v>
      </c>
      <c r="Z15" s="13">
        <v>37464.15</v>
      </c>
      <c r="AA15" s="11">
        <v>22</v>
      </c>
      <c r="AB15" s="12">
        <v>-0.8604</v>
      </c>
      <c r="AC15" s="12">
        <v>-0.872</v>
      </c>
      <c r="AD15" s="11"/>
      <c r="AE15" s="13"/>
      <c r="AF15" s="11"/>
      <c r="AG15" s="11"/>
      <c r="AH15" s="13"/>
      <c r="AI15" s="11"/>
      <c r="AJ15" s="12"/>
      <c r="AK15" s="12"/>
      <c r="AL15" s="11">
        <v>94</v>
      </c>
      <c r="AM15" s="13">
        <v>722.68</v>
      </c>
      <c r="AN15" s="11">
        <v>7</v>
      </c>
      <c r="AO15" s="11"/>
      <c r="AP15" s="13"/>
      <c r="AQ15" s="11">
        <v>4</v>
      </c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>
        <v>2</v>
      </c>
      <c r="BF15" s="13">
        <v>24.2</v>
      </c>
      <c r="BG15" s="11">
        <v>15</v>
      </c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1</v>
      </c>
      <c r="CK15" s="11"/>
      <c r="CL15" s="13"/>
      <c r="CM15" s="11">
        <v>1</v>
      </c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3</v>
      </c>
      <c r="DO15" s="13">
        <v>56.97</v>
      </c>
      <c r="DP15" s="11">
        <v>15</v>
      </c>
      <c r="DQ15" s="11"/>
      <c r="DR15" s="13"/>
      <c r="DS15" s="11">
        <v>14</v>
      </c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1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</row>
    <row r="16">
      <c r="A16" s="10" t="s">
        <v>76</v>
      </c>
      <c r="B16" s="11">
        <v>24315</v>
      </c>
      <c r="C16" s="11">
        <f>=ROUNDDOWN(35.7626121488454,0)</f>
      </c>
      <c r="D16" s="11">
        <v>6742</v>
      </c>
      <c r="E16" s="12">
        <v>0.9766</v>
      </c>
      <c r="F16" s="11"/>
      <c r="G16" s="11">
        <f>=ROUNDDOWN({0},0)</f>
      </c>
      <c r="H16" s="11"/>
      <c r="I16" s="12"/>
      <c r="J16" s="11">
        <v>6221</v>
      </c>
      <c r="K16" s="13">
        <v>192016.14</v>
      </c>
      <c r="L16" s="11">
        <v>80</v>
      </c>
      <c r="M16" s="14">
        <v>2400.2</v>
      </c>
      <c r="N16" s="11">
        <v>16633</v>
      </c>
      <c r="O16" s="13">
        <v>464772.05</v>
      </c>
      <c r="P16" s="11">
        <v>111</v>
      </c>
      <c r="Q16" s="14">
        <v>4187.14</v>
      </c>
      <c r="R16" s="12">
        <v>-0.626</v>
      </c>
      <c r="S16" s="12">
        <v>-0.5869</v>
      </c>
      <c r="T16" s="12">
        <v>-0.2793</v>
      </c>
      <c r="U16" s="12">
        <v>-0.4268</v>
      </c>
      <c r="V16" s="11">
        <v>3456</v>
      </c>
      <c r="W16" s="13">
        <v>77259.48</v>
      </c>
      <c r="X16" s="11">
        <v>65</v>
      </c>
      <c r="Y16" s="11">
        <v>6973</v>
      </c>
      <c r="Z16" s="13">
        <v>166564.61</v>
      </c>
      <c r="AA16" s="11">
        <v>90</v>
      </c>
      <c r="AB16" s="12">
        <v>-0.5044</v>
      </c>
      <c r="AC16" s="12">
        <v>-0.5362</v>
      </c>
      <c r="AD16" s="11">
        <v>117</v>
      </c>
      <c r="AE16" s="13">
        <v>3870.07</v>
      </c>
      <c r="AF16" s="11">
        <v>65</v>
      </c>
      <c r="AG16" s="11">
        <v>600</v>
      </c>
      <c r="AH16" s="13">
        <v>14568.83</v>
      </c>
      <c r="AI16" s="11">
        <v>90</v>
      </c>
      <c r="AJ16" s="12">
        <v>-0.805</v>
      </c>
      <c r="AK16" s="12">
        <v>-0.7344</v>
      </c>
      <c r="AL16" s="11">
        <v>161</v>
      </c>
      <c r="AM16" s="13">
        <v>5528.21</v>
      </c>
      <c r="AN16" s="11">
        <v>45</v>
      </c>
      <c r="AO16" s="11">
        <v>347</v>
      </c>
      <c r="AP16" s="13">
        <v>10939.24</v>
      </c>
      <c r="AQ16" s="11">
        <v>68</v>
      </c>
      <c r="AR16" s="12">
        <v>-0.536</v>
      </c>
      <c r="AS16" s="12">
        <v>-0.4946</v>
      </c>
      <c r="AT16" s="11"/>
      <c r="AU16" s="13"/>
      <c r="AV16" s="11">
        <v>1</v>
      </c>
      <c r="AW16" s="11"/>
      <c r="AX16" s="13"/>
      <c r="AY16" s="11"/>
      <c r="AZ16" s="12"/>
      <c r="BA16" s="12"/>
      <c r="BB16" s="11">
        <v>6</v>
      </c>
      <c r="BC16" s="13">
        <v>145.63</v>
      </c>
      <c r="BD16" s="11"/>
      <c r="BE16" s="11">
        <v>5</v>
      </c>
      <c r="BF16" s="13">
        <v>121.74</v>
      </c>
      <c r="BG16" s="11">
        <v>34</v>
      </c>
      <c r="BH16" s="12">
        <v>0.2</v>
      </c>
      <c r="BI16" s="12">
        <v>0.1962</v>
      </c>
      <c r="BJ16" s="11">
        <v>22</v>
      </c>
      <c r="BK16" s="13">
        <v>457.95</v>
      </c>
      <c r="BL16" s="11">
        <v>2</v>
      </c>
      <c r="BM16" s="11">
        <v>60</v>
      </c>
      <c r="BN16" s="13">
        <v>2150.58</v>
      </c>
      <c r="BO16" s="11">
        <v>10</v>
      </c>
      <c r="BP16" s="12">
        <v>-0.6333</v>
      </c>
      <c r="BQ16" s="12">
        <v>-0.7871</v>
      </c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15</v>
      </c>
      <c r="CK16" s="11">
        <v>1</v>
      </c>
      <c r="CL16" s="13">
        <v>62.99</v>
      </c>
      <c r="CM16" s="11">
        <v>20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>
        <v>15</v>
      </c>
      <c r="DJ16" s="13">
        <v>545.47</v>
      </c>
      <c r="DK16" s="11">
        <v>8</v>
      </c>
      <c r="DL16" s="12"/>
      <c r="DM16" s="12"/>
      <c r="DN16" s="11">
        <v>6</v>
      </c>
      <c r="DO16" s="13">
        <v>611.83</v>
      </c>
      <c r="DP16" s="11">
        <v>76</v>
      </c>
      <c r="DQ16" s="11">
        <v>17</v>
      </c>
      <c r="DR16" s="13">
        <v>490.39</v>
      </c>
      <c r="DS16" s="11">
        <v>106</v>
      </c>
      <c r="DT16" s="12">
        <v>-0.6471</v>
      </c>
      <c r="DU16" s="12">
        <v>0.2476</v>
      </c>
      <c r="DV16" s="11"/>
      <c r="DW16" s="13"/>
      <c r="DX16" s="11"/>
      <c r="DY16" s="11"/>
      <c r="DZ16" s="13"/>
      <c r="EA16" s="11"/>
      <c r="EB16" s="12"/>
      <c r="EC16" s="12"/>
      <c r="ED16" s="11">
        <v>2000</v>
      </c>
      <c r="EE16" s="13">
        <v>93094.43</v>
      </c>
      <c r="EF16" s="11"/>
      <c r="EG16" s="11">
        <v>7858</v>
      </c>
      <c r="EH16" s="13">
        <v>249724.41</v>
      </c>
      <c r="EI16" s="11"/>
      <c r="EJ16" s="12">
        <v>-0.7455</v>
      </c>
      <c r="EK16" s="12">
        <v>-0.6272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>
        <v>8</v>
      </c>
      <c r="GV16" s="12"/>
      <c r="GW16" s="12"/>
      <c r="GX16" s="11">
        <v>4</v>
      </c>
      <c r="GY16" s="13">
        <v>28.4</v>
      </c>
      <c r="GZ16" s="11">
        <v>15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18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>
        <v>449</v>
      </c>
      <c r="JK16" s="13">
        <v>11020.14</v>
      </c>
      <c r="JL16" s="11">
        <v>16</v>
      </c>
      <c r="JM16" s="11">
        <v>757</v>
      </c>
      <c r="JN16" s="13">
        <v>19603.79</v>
      </c>
      <c r="JO16" s="11">
        <v>21</v>
      </c>
      <c r="JP16" s="12">
        <v>-0.4069</v>
      </c>
      <c r="JQ16" s="12">
        <v>-0.4379</v>
      </c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102</v>
      </c>
      <c r="C17" s="11">
        <f>=ROUNDDOWN(7.55555555555556,0)</f>
      </c>
      <c r="D17" s="11"/>
      <c r="E17" s="12">
        <v>0.3136</v>
      </c>
      <c r="F17" s="11"/>
      <c r="G17" s="11">
        <f>=ROUNDDOWN({0},0)</f>
      </c>
      <c r="H17" s="11"/>
      <c r="I17" s="12"/>
      <c r="J17" s="11">
        <v>148</v>
      </c>
      <c r="K17" s="13">
        <v>11098.37</v>
      </c>
      <c r="L17" s="11"/>
      <c r="M17" s="14"/>
      <c r="N17" s="11">
        <v>1132</v>
      </c>
      <c r="O17" s="13">
        <v>68169.15</v>
      </c>
      <c r="P17" s="11">
        <v>75</v>
      </c>
      <c r="Q17" s="14">
        <v>908.92</v>
      </c>
      <c r="R17" s="12">
        <v>-0.8693</v>
      </c>
      <c r="S17" s="12">
        <v>-0.8372</v>
      </c>
      <c r="T17" s="12"/>
      <c r="U17" s="12"/>
      <c r="V17" s="11">
        <v>7</v>
      </c>
      <c r="W17" s="13">
        <v>384.49</v>
      </c>
      <c r="X17" s="11"/>
      <c r="Y17" s="11">
        <v>42</v>
      </c>
      <c r="Z17" s="13">
        <v>3664.41</v>
      </c>
      <c r="AA17" s="11">
        <v>74</v>
      </c>
      <c r="AB17" s="12">
        <v>-0.8333</v>
      </c>
      <c r="AC17" s="12">
        <v>-0.8951</v>
      </c>
      <c r="AD17" s="11">
        <v>11</v>
      </c>
      <c r="AE17" s="13">
        <v>1389.87</v>
      </c>
      <c r="AF17" s="11"/>
      <c r="AG17" s="11">
        <v>37</v>
      </c>
      <c r="AH17" s="13">
        <v>2390.92</v>
      </c>
      <c r="AI17" s="11">
        <v>75</v>
      </c>
      <c r="AJ17" s="12">
        <v>-0.7027</v>
      </c>
      <c r="AK17" s="12">
        <v>-0.4187</v>
      </c>
      <c r="AL17" s="11"/>
      <c r="AM17" s="13"/>
      <c r="AN17" s="11"/>
      <c r="AO17" s="11">
        <v>15</v>
      </c>
      <c r="AP17" s="13">
        <v>964.99</v>
      </c>
      <c r="AQ17" s="11">
        <v>75</v>
      </c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>
        <v>421</v>
      </c>
      <c r="BF17" s="13">
        <v>19780.33</v>
      </c>
      <c r="BG17" s="11">
        <v>75</v>
      </c>
      <c r="BH17" s="12"/>
      <c r="BI17" s="12"/>
      <c r="BJ17" s="11">
        <v>24</v>
      </c>
      <c r="BK17" s="13">
        <v>2174.38</v>
      </c>
      <c r="BL17" s="11"/>
      <c r="BM17" s="11">
        <v>109</v>
      </c>
      <c r="BN17" s="13">
        <v>9396.4</v>
      </c>
      <c r="BO17" s="11">
        <v>75</v>
      </c>
      <c r="BP17" s="12">
        <v>-0.7798</v>
      </c>
      <c r="BQ17" s="12">
        <v>-0.7686</v>
      </c>
      <c r="BR17" s="11">
        <v>29</v>
      </c>
      <c r="BS17" s="13">
        <v>1335.31</v>
      </c>
      <c r="BT17" s="11"/>
      <c r="BU17" s="11">
        <v>95</v>
      </c>
      <c r="BV17" s="13">
        <v>6108.07</v>
      </c>
      <c r="BW17" s="11">
        <v>57</v>
      </c>
      <c r="BX17" s="12">
        <v>-0.6947</v>
      </c>
      <c r="BY17" s="12">
        <v>-0.7814</v>
      </c>
      <c r="BZ17" s="11"/>
      <c r="CA17" s="13"/>
      <c r="CB17" s="11"/>
      <c r="CC17" s="11"/>
      <c r="CD17" s="13"/>
      <c r="CE17" s="11"/>
      <c r="CF17" s="12"/>
      <c r="CG17" s="12"/>
      <c r="CH17" s="11">
        <v>5</v>
      </c>
      <c r="CI17" s="13">
        <v>1126.95</v>
      </c>
      <c r="CJ17" s="11"/>
      <c r="CK17" s="11">
        <v>53</v>
      </c>
      <c r="CL17" s="13">
        <v>8905.07</v>
      </c>
      <c r="CM17" s="11">
        <v>71</v>
      </c>
      <c r="CN17" s="12">
        <v>-0.9057</v>
      </c>
      <c r="CO17" s="12">
        <v>-0.8734</v>
      </c>
      <c r="CP17" s="11"/>
      <c r="CQ17" s="13"/>
      <c r="CR17" s="11"/>
      <c r="CS17" s="11"/>
      <c r="CT17" s="13"/>
      <c r="CU17" s="11"/>
      <c r="CV17" s="12"/>
      <c r="CW17" s="12"/>
      <c r="CX17" s="11">
        <v>69</v>
      </c>
      <c r="CY17" s="13">
        <v>4458.2</v>
      </c>
      <c r="CZ17" s="11"/>
      <c r="DA17" s="11">
        <v>60</v>
      </c>
      <c r="DB17" s="13">
        <v>4218.85</v>
      </c>
      <c r="DC17" s="11">
        <v>75</v>
      </c>
      <c r="DD17" s="12">
        <v>0.15</v>
      </c>
      <c r="DE17" s="12">
        <v>0.0567</v>
      </c>
      <c r="DF17" s="11"/>
      <c r="DG17" s="13"/>
      <c r="DH17" s="11"/>
      <c r="DI17" s="11">
        <v>29</v>
      </c>
      <c r="DJ17" s="13">
        <v>2197.68</v>
      </c>
      <c r="DK17" s="11">
        <v>59</v>
      </c>
      <c r="DL17" s="12"/>
      <c r="DM17" s="12"/>
      <c r="DN17" s="11"/>
      <c r="DO17" s="13"/>
      <c r="DP17" s="11"/>
      <c r="DQ17" s="11">
        <v>2</v>
      </c>
      <c r="DR17" s="13">
        <v>99.98</v>
      </c>
      <c r="DS17" s="11">
        <v>75</v>
      </c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>
        <v>1</v>
      </c>
      <c r="GQ17" s="13">
        <v>113.32</v>
      </c>
      <c r="GR17" s="11"/>
      <c r="GS17" s="11">
        <v>2</v>
      </c>
      <c r="GT17" s="13">
        <v>146.08</v>
      </c>
      <c r="GU17" s="11">
        <v>75</v>
      </c>
      <c r="GV17" s="12">
        <v>-0.5</v>
      </c>
      <c r="GW17" s="12">
        <v>-0.2243</v>
      </c>
      <c r="GX17" s="11">
        <v>2</v>
      </c>
      <c r="GY17" s="13">
        <v>115.85</v>
      </c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267</v>
      </c>
      <c r="JV17" s="13">
        <v>10296.37</v>
      </c>
      <c r="JW17" s="11">
        <v>73</v>
      </c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348929</v>
      </c>
      <c r="C18" s="11">
        <f>=ROUNDDOWN(14.0503418672637,0)</f>
      </c>
      <c r="D18" s="11">
        <v>667410</v>
      </c>
      <c r="E18" s="12">
        <v>0.8468</v>
      </c>
      <c r="F18" s="11"/>
      <c r="G18" s="11">
        <f>=ROUNDDOWN({0},0)</f>
      </c>
      <c r="H18" s="11"/>
      <c r="I18" s="12"/>
      <c r="J18" s="11">
        <v>112274</v>
      </c>
      <c r="K18" s="13">
        <v>2758215.19</v>
      </c>
      <c r="L18" s="11">
        <v>1335</v>
      </c>
      <c r="M18" s="14">
        <v>2066.08</v>
      </c>
      <c r="N18" s="11">
        <v>144604</v>
      </c>
      <c r="O18" s="13">
        <v>3646430.07</v>
      </c>
      <c r="P18" s="11">
        <v>1269</v>
      </c>
      <c r="Q18" s="14">
        <v>2873.47</v>
      </c>
      <c r="R18" s="12">
        <v>-0.2236</v>
      </c>
      <c r="S18" s="12">
        <v>-0.2436</v>
      </c>
      <c r="T18" s="12">
        <v>0.052</v>
      </c>
      <c r="U18" s="12">
        <v>-0.281</v>
      </c>
      <c r="V18" s="11">
        <v>52077</v>
      </c>
      <c r="W18" s="13">
        <v>1064382.37</v>
      </c>
      <c r="X18" s="11">
        <v>1118</v>
      </c>
      <c r="Y18" s="11">
        <v>48143</v>
      </c>
      <c r="Z18" s="13">
        <v>913760.16</v>
      </c>
      <c r="AA18" s="11">
        <v>985</v>
      </c>
      <c r="AB18" s="12">
        <v>0.0817</v>
      </c>
      <c r="AC18" s="12">
        <v>0.1648</v>
      </c>
      <c r="AD18" s="11">
        <v>2156</v>
      </c>
      <c r="AE18" s="13">
        <v>66274.97</v>
      </c>
      <c r="AF18" s="11">
        <v>1012</v>
      </c>
      <c r="AG18" s="11">
        <v>5153</v>
      </c>
      <c r="AH18" s="13">
        <v>130758.65</v>
      </c>
      <c r="AI18" s="11">
        <v>1026</v>
      </c>
      <c r="AJ18" s="12">
        <v>-0.5816</v>
      </c>
      <c r="AK18" s="12">
        <v>-0.4932</v>
      </c>
      <c r="AL18" s="11">
        <v>11099</v>
      </c>
      <c r="AM18" s="13">
        <v>270213.92</v>
      </c>
      <c r="AN18" s="11">
        <v>1012</v>
      </c>
      <c r="AO18" s="11">
        <v>17381</v>
      </c>
      <c r="AP18" s="13">
        <v>453430.27</v>
      </c>
      <c r="AQ18" s="11">
        <v>1026</v>
      </c>
      <c r="AR18" s="12">
        <v>-0.3614</v>
      </c>
      <c r="AS18" s="12">
        <v>-0.4041</v>
      </c>
      <c r="AT18" s="11">
        <v>14241</v>
      </c>
      <c r="AU18" s="13">
        <v>407161.58</v>
      </c>
      <c r="AV18" s="11">
        <v>988</v>
      </c>
      <c r="AW18" s="11">
        <v>22920</v>
      </c>
      <c r="AX18" s="13">
        <v>594233.06</v>
      </c>
      <c r="AY18" s="11">
        <v>1015</v>
      </c>
      <c r="AZ18" s="12">
        <v>-0.3787</v>
      </c>
      <c r="BA18" s="12">
        <v>-0.3148</v>
      </c>
      <c r="BB18" s="11">
        <v>3221</v>
      </c>
      <c r="BC18" s="13">
        <v>114620.92</v>
      </c>
      <c r="BD18" s="11">
        <v>584</v>
      </c>
      <c r="BE18" s="11">
        <v>6397</v>
      </c>
      <c r="BF18" s="13">
        <v>228825.83</v>
      </c>
      <c r="BG18" s="11">
        <v>1027</v>
      </c>
      <c r="BH18" s="12">
        <v>-0.4965</v>
      </c>
      <c r="BI18" s="12">
        <v>-0.4991</v>
      </c>
      <c r="BJ18" s="11">
        <v>2509</v>
      </c>
      <c r="BK18" s="13">
        <v>73564.34</v>
      </c>
      <c r="BL18" s="11">
        <v>1012</v>
      </c>
      <c r="BM18" s="11">
        <v>2351</v>
      </c>
      <c r="BN18" s="13">
        <v>71125.7</v>
      </c>
      <c r="BO18" s="11">
        <v>1026</v>
      </c>
      <c r="BP18" s="12">
        <v>0.0672</v>
      </c>
      <c r="BQ18" s="12">
        <v>0.0343</v>
      </c>
      <c r="BR18" s="11">
        <v>8536</v>
      </c>
      <c r="BS18" s="13">
        <v>256567.01</v>
      </c>
      <c r="BT18" s="11">
        <v>930</v>
      </c>
      <c r="BU18" s="11">
        <v>12525</v>
      </c>
      <c r="BV18" s="13">
        <v>374424.19</v>
      </c>
      <c r="BW18" s="11">
        <v>949</v>
      </c>
      <c r="BX18" s="12">
        <v>-0.3185</v>
      </c>
      <c r="BY18" s="12">
        <v>-0.3148</v>
      </c>
      <c r="BZ18" s="11">
        <v>3702</v>
      </c>
      <c r="CA18" s="13">
        <v>69758.79</v>
      </c>
      <c r="CB18" s="11">
        <v>766</v>
      </c>
      <c r="CC18" s="11">
        <v>8844</v>
      </c>
      <c r="CD18" s="13">
        <v>193246.22</v>
      </c>
      <c r="CE18" s="11">
        <v>827</v>
      </c>
      <c r="CF18" s="12">
        <v>-0.5814</v>
      </c>
      <c r="CG18" s="12">
        <v>-0.639</v>
      </c>
      <c r="CH18" s="11">
        <v>9036</v>
      </c>
      <c r="CI18" s="13">
        <v>255713.67</v>
      </c>
      <c r="CJ18" s="11">
        <v>983</v>
      </c>
      <c r="CK18" s="11">
        <v>14086</v>
      </c>
      <c r="CL18" s="13">
        <v>484429.75</v>
      </c>
      <c r="CM18" s="11">
        <v>925</v>
      </c>
      <c r="CN18" s="12">
        <v>-0.3585</v>
      </c>
      <c r="CO18" s="12">
        <v>-0.4721</v>
      </c>
      <c r="CP18" s="11"/>
      <c r="CQ18" s="13"/>
      <c r="CR18" s="11"/>
      <c r="CS18" s="11"/>
      <c r="CT18" s="13"/>
      <c r="CU18" s="11"/>
      <c r="CV18" s="12"/>
      <c r="CW18" s="12"/>
      <c r="CX18" s="11">
        <v>783</v>
      </c>
      <c r="CY18" s="13">
        <v>24045.67</v>
      </c>
      <c r="CZ18" s="11">
        <v>451</v>
      </c>
      <c r="DA18" s="11">
        <v>356</v>
      </c>
      <c r="DB18" s="13">
        <v>10111.49</v>
      </c>
      <c r="DC18" s="11">
        <v>428</v>
      </c>
      <c r="DD18" s="12">
        <v>1.1994</v>
      </c>
      <c r="DE18" s="12">
        <v>1.3781</v>
      </c>
      <c r="DF18" s="11">
        <v>1462</v>
      </c>
      <c r="DG18" s="13">
        <v>45492.27</v>
      </c>
      <c r="DH18" s="11">
        <v>886</v>
      </c>
      <c r="DI18" s="11">
        <v>1941</v>
      </c>
      <c r="DJ18" s="13">
        <v>60615.88</v>
      </c>
      <c r="DK18" s="11">
        <v>899</v>
      </c>
      <c r="DL18" s="12">
        <v>-0.2468</v>
      </c>
      <c r="DM18" s="12">
        <v>-0.2495</v>
      </c>
      <c r="DN18" s="11">
        <v>275</v>
      </c>
      <c r="DO18" s="13">
        <v>12247.52</v>
      </c>
      <c r="DP18" s="11">
        <v>1012</v>
      </c>
      <c r="DQ18" s="11">
        <v>300</v>
      </c>
      <c r="DR18" s="13">
        <v>15186.26</v>
      </c>
      <c r="DS18" s="11">
        <v>1102</v>
      </c>
      <c r="DT18" s="12">
        <v>-0.0833</v>
      </c>
      <c r="DU18" s="12">
        <v>-0.1935</v>
      </c>
      <c r="DV18" s="11">
        <v>635</v>
      </c>
      <c r="DW18" s="13">
        <v>23448.65</v>
      </c>
      <c r="DX18" s="11">
        <v>98</v>
      </c>
      <c r="DY18" s="11">
        <v>494</v>
      </c>
      <c r="DZ18" s="13">
        <v>15031.21</v>
      </c>
      <c r="EA18" s="11">
        <v>30</v>
      </c>
      <c r="EB18" s="12">
        <v>0.2854</v>
      </c>
      <c r="EC18" s="12">
        <v>0.56</v>
      </c>
      <c r="ED18" s="11"/>
      <c r="EE18" s="13"/>
      <c r="EF18" s="11"/>
      <c r="EG18" s="11"/>
      <c r="EH18" s="13"/>
      <c r="EI18" s="11"/>
      <c r="EJ18" s="12"/>
      <c r="EK18" s="12"/>
      <c r="EL18" s="11">
        <v>249</v>
      </c>
      <c r="EM18" s="13">
        <v>5681.44</v>
      </c>
      <c r="EN18" s="11">
        <v>259</v>
      </c>
      <c r="EO18" s="11">
        <v>486</v>
      </c>
      <c r="EP18" s="13">
        <v>12137.09</v>
      </c>
      <c r="EQ18" s="11">
        <v>609</v>
      </c>
      <c r="ER18" s="12">
        <v>-0.4877</v>
      </c>
      <c r="ES18" s="12">
        <v>-0.5319</v>
      </c>
      <c r="ET18" s="11"/>
      <c r="EU18" s="13"/>
      <c r="EV18" s="11"/>
      <c r="EW18" s="11"/>
      <c r="EX18" s="13"/>
      <c r="EY18" s="11"/>
      <c r="EZ18" s="12"/>
      <c r="FA18" s="12"/>
      <c r="FB18" s="11">
        <v>636</v>
      </c>
      <c r="FC18" s="13">
        <v>17199.64</v>
      </c>
      <c r="FD18" s="11">
        <v>418</v>
      </c>
      <c r="FE18" s="11">
        <v>1754</v>
      </c>
      <c r="FF18" s="13">
        <v>42445.3</v>
      </c>
      <c r="FG18" s="11">
        <v>566</v>
      </c>
      <c r="FH18" s="12">
        <v>-0.6374</v>
      </c>
      <c r="FI18" s="12">
        <v>-0.5948</v>
      </c>
      <c r="FJ18" s="11"/>
      <c r="FK18" s="13"/>
      <c r="FL18" s="11"/>
      <c r="FM18" s="11"/>
      <c r="FN18" s="13"/>
      <c r="FO18" s="11"/>
      <c r="FP18" s="12"/>
      <c r="FQ18" s="12"/>
      <c r="FR18" s="11">
        <v>106</v>
      </c>
      <c r="FS18" s="13">
        <v>6751.2</v>
      </c>
      <c r="FT18" s="11">
        <v>21</v>
      </c>
      <c r="FU18" s="11">
        <v>17</v>
      </c>
      <c r="FV18" s="13">
        <v>2093.8</v>
      </c>
      <c r="FW18" s="11">
        <v>24</v>
      </c>
      <c r="FX18" s="12">
        <v>5.2353</v>
      </c>
      <c r="FY18" s="12">
        <v>2.2244</v>
      </c>
      <c r="FZ18" s="11">
        <v>301</v>
      </c>
      <c r="GA18" s="13">
        <v>6036.8</v>
      </c>
      <c r="GB18" s="11">
        <v>258</v>
      </c>
      <c r="GC18" s="11">
        <v>337</v>
      </c>
      <c r="GD18" s="13">
        <v>6481.65</v>
      </c>
      <c r="GE18" s="11">
        <v>107</v>
      </c>
      <c r="GF18" s="12">
        <v>-0.1068</v>
      </c>
      <c r="GG18" s="12">
        <v>-0.0686</v>
      </c>
      <c r="GH18" s="11"/>
      <c r="GI18" s="13"/>
      <c r="GJ18" s="11"/>
      <c r="GK18" s="11"/>
      <c r="GL18" s="13"/>
      <c r="GM18" s="11"/>
      <c r="GN18" s="12"/>
      <c r="GO18" s="12"/>
      <c r="GP18" s="11">
        <v>10</v>
      </c>
      <c r="GQ18" s="13">
        <v>359.25</v>
      </c>
      <c r="GR18" s="11">
        <v>722</v>
      </c>
      <c r="GS18" s="11">
        <v>10</v>
      </c>
      <c r="GT18" s="13">
        <v>315.71</v>
      </c>
      <c r="GU18" s="11">
        <v>841</v>
      </c>
      <c r="GV18" s="12"/>
      <c r="GW18" s="12">
        <v>0.1379</v>
      </c>
      <c r="GX18" s="11">
        <v>228</v>
      </c>
      <c r="GY18" s="13">
        <v>5146.33</v>
      </c>
      <c r="GZ18" s="11">
        <v>504</v>
      </c>
      <c r="HA18" s="11"/>
      <c r="HB18" s="13"/>
      <c r="HC18" s="11"/>
      <c r="HD18" s="12"/>
      <c r="HE18" s="12"/>
      <c r="HF18" s="11">
        <v>429</v>
      </c>
      <c r="HG18" s="13">
        <v>14812.27</v>
      </c>
      <c r="HH18" s="11">
        <v>89</v>
      </c>
      <c r="HI18" s="11">
        <v>138</v>
      </c>
      <c r="HJ18" s="13">
        <v>4699.65</v>
      </c>
      <c r="HK18" s="11">
        <v>103</v>
      </c>
      <c r="HL18" s="12">
        <v>2.1087</v>
      </c>
      <c r="HM18" s="12">
        <v>2.1518</v>
      </c>
      <c r="HN18" s="11">
        <v>170</v>
      </c>
      <c r="HO18" s="13">
        <v>4965.83</v>
      </c>
      <c r="HP18" s="11">
        <v>635</v>
      </c>
      <c r="HQ18" s="11"/>
      <c r="HR18" s="13"/>
      <c r="HS18" s="11"/>
      <c r="HT18" s="12"/>
      <c r="HU18" s="12"/>
      <c r="HV18" s="11">
        <v>38</v>
      </c>
      <c r="HW18" s="13">
        <v>1331.64</v>
      </c>
      <c r="HX18" s="11">
        <v>73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>
        <v>56</v>
      </c>
      <c r="IM18" s="13">
        <v>1709.35</v>
      </c>
      <c r="IN18" s="11">
        <v>320</v>
      </c>
      <c r="IO18" s="11">
        <v>152</v>
      </c>
      <c r="IP18" s="13">
        <v>4749.97</v>
      </c>
      <c r="IQ18" s="11">
        <v>352</v>
      </c>
      <c r="IR18" s="12">
        <v>-0.6316</v>
      </c>
      <c r="IS18" s="12">
        <v>-0.6401</v>
      </c>
      <c r="IT18" s="11"/>
      <c r="IU18" s="13"/>
      <c r="IV18" s="11"/>
      <c r="IW18" s="11"/>
      <c r="IX18" s="13"/>
      <c r="IY18" s="11"/>
      <c r="IZ18" s="12"/>
      <c r="JA18" s="12"/>
      <c r="JB18" s="11">
        <v>319</v>
      </c>
      <c r="JC18" s="13">
        <v>10729.76</v>
      </c>
      <c r="JD18" s="11">
        <v>75</v>
      </c>
      <c r="JE18" s="11">
        <v>805</v>
      </c>
      <c r="JF18" s="13">
        <v>27328.32</v>
      </c>
      <c r="JG18" s="11">
        <v>102</v>
      </c>
      <c r="JH18" s="12">
        <v>-0.6037</v>
      </c>
      <c r="JI18" s="12">
        <v>-0.6074</v>
      </c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14</v>
      </c>
      <c r="JV18" s="13">
        <v>999.91</v>
      </c>
      <c r="JW18" s="11">
        <v>12</v>
      </c>
      <c r="JX18" s="12"/>
      <c r="JY18" s="12"/>
      <c r="JZ18" s="11"/>
      <c r="KA18" s="13"/>
      <c r="KB18" s="11"/>
      <c r="KC18" s="11"/>
      <c r="KD18" s="13"/>
      <c r="KE18" s="11"/>
      <c r="KF18" s="12"/>
      <c r="KG18" s="12"/>
    </row>
    <row r="19">
      <c r="A19" s="10" t="s">
        <v>79</v>
      </c>
      <c r="B19" s="11">
        <v>69890</v>
      </c>
      <c r="C19" s="11">
        <f>=ROUNDDOWN(19.3354728047363,0)</f>
      </c>
      <c r="D19" s="11">
        <v>62852</v>
      </c>
      <c r="E19" s="12">
        <v>0.9685</v>
      </c>
      <c r="F19" s="11"/>
      <c r="G19" s="11">
        <f>=ROUNDDOWN({0},0)</f>
      </c>
      <c r="H19" s="11"/>
      <c r="I19" s="12"/>
      <c r="J19" s="11">
        <v>32618</v>
      </c>
      <c r="K19" s="13">
        <v>1036480.92</v>
      </c>
      <c r="L19" s="11">
        <v>145</v>
      </c>
      <c r="M19" s="14">
        <v>7148.14</v>
      </c>
      <c r="N19" s="11">
        <v>42805</v>
      </c>
      <c r="O19" s="13">
        <v>1360033.98</v>
      </c>
      <c r="P19" s="11">
        <v>132</v>
      </c>
      <c r="Q19" s="14">
        <v>10303.29</v>
      </c>
      <c r="R19" s="12">
        <v>-0.238</v>
      </c>
      <c r="S19" s="12">
        <v>-0.2379</v>
      </c>
      <c r="T19" s="12">
        <v>0.0985</v>
      </c>
      <c r="U19" s="12">
        <v>-0.3062</v>
      </c>
      <c r="V19" s="11">
        <v>8869</v>
      </c>
      <c r="W19" s="13">
        <v>290387.97</v>
      </c>
      <c r="X19" s="11">
        <v>136</v>
      </c>
      <c r="Y19" s="11">
        <v>6856</v>
      </c>
      <c r="Z19" s="13">
        <v>234851.59</v>
      </c>
      <c r="AA19" s="11">
        <v>109</v>
      </c>
      <c r="AB19" s="12">
        <v>0.2936</v>
      </c>
      <c r="AC19" s="12">
        <v>0.2365</v>
      </c>
      <c r="AD19" s="11">
        <v>1731</v>
      </c>
      <c r="AE19" s="13">
        <v>46283.92</v>
      </c>
      <c r="AF19" s="11">
        <v>142</v>
      </c>
      <c r="AG19" s="11">
        <v>2948</v>
      </c>
      <c r="AH19" s="13">
        <v>69232.95</v>
      </c>
      <c r="AI19" s="11">
        <v>120</v>
      </c>
      <c r="AJ19" s="12">
        <v>-0.4128</v>
      </c>
      <c r="AK19" s="12">
        <v>-0.3315</v>
      </c>
      <c r="AL19" s="11">
        <v>2417</v>
      </c>
      <c r="AM19" s="13">
        <v>70989.1</v>
      </c>
      <c r="AN19" s="11">
        <v>142</v>
      </c>
      <c r="AO19" s="11">
        <v>6579</v>
      </c>
      <c r="AP19" s="13">
        <v>186189.05</v>
      </c>
      <c r="AQ19" s="11">
        <v>128</v>
      </c>
      <c r="AR19" s="12">
        <v>-0.6326</v>
      </c>
      <c r="AS19" s="12">
        <v>-0.6187</v>
      </c>
      <c r="AT19" s="11">
        <v>5375</v>
      </c>
      <c r="AU19" s="13">
        <v>184912.77</v>
      </c>
      <c r="AV19" s="11">
        <v>142</v>
      </c>
      <c r="AW19" s="11">
        <v>7987</v>
      </c>
      <c r="AX19" s="13">
        <v>287090.04</v>
      </c>
      <c r="AY19" s="11">
        <v>121</v>
      </c>
      <c r="AZ19" s="12">
        <v>-0.327</v>
      </c>
      <c r="BA19" s="12">
        <v>-0.3559</v>
      </c>
      <c r="BB19" s="11">
        <v>1144</v>
      </c>
      <c r="BC19" s="13">
        <v>41575.17</v>
      </c>
      <c r="BD19" s="11">
        <v>100</v>
      </c>
      <c r="BE19" s="11">
        <v>1888</v>
      </c>
      <c r="BF19" s="13">
        <v>65916.32</v>
      </c>
      <c r="BG19" s="11">
        <v>120</v>
      </c>
      <c r="BH19" s="12">
        <v>-0.3941</v>
      </c>
      <c r="BI19" s="12">
        <v>-0.3693</v>
      </c>
      <c r="BJ19" s="11">
        <v>1445</v>
      </c>
      <c r="BK19" s="13">
        <v>52972.57</v>
      </c>
      <c r="BL19" s="11">
        <v>142</v>
      </c>
      <c r="BM19" s="11">
        <v>1463</v>
      </c>
      <c r="BN19" s="13">
        <v>49138.85</v>
      </c>
      <c r="BO19" s="11">
        <v>129</v>
      </c>
      <c r="BP19" s="12">
        <v>-0.0123</v>
      </c>
      <c r="BQ19" s="12">
        <v>0.078</v>
      </c>
      <c r="BR19" s="11">
        <v>5417</v>
      </c>
      <c r="BS19" s="13">
        <v>152013.38</v>
      </c>
      <c r="BT19" s="11">
        <v>142</v>
      </c>
      <c r="BU19" s="11">
        <v>2743</v>
      </c>
      <c r="BV19" s="13">
        <v>75676.76</v>
      </c>
      <c r="BW19" s="11">
        <v>116</v>
      </c>
      <c r="BX19" s="12">
        <v>0.9748</v>
      </c>
      <c r="BY19" s="12">
        <v>1.0087</v>
      </c>
      <c r="BZ19" s="11">
        <v>2130</v>
      </c>
      <c r="CA19" s="13">
        <v>67226.83</v>
      </c>
      <c r="CB19" s="11">
        <v>50</v>
      </c>
      <c r="CC19" s="11">
        <v>7334</v>
      </c>
      <c r="CD19" s="13">
        <v>238834.96</v>
      </c>
      <c r="CE19" s="11">
        <v>110</v>
      </c>
      <c r="CF19" s="12">
        <v>-0.7096</v>
      </c>
      <c r="CG19" s="12">
        <v>-0.7185</v>
      </c>
      <c r="CH19" s="11">
        <v>20</v>
      </c>
      <c r="CI19" s="13">
        <v>1584.69</v>
      </c>
      <c r="CJ19" s="11">
        <v>133</v>
      </c>
      <c r="CK19" s="11">
        <v>39</v>
      </c>
      <c r="CL19" s="13">
        <v>1566.61</v>
      </c>
      <c r="CM19" s="11">
        <v>111</v>
      </c>
      <c r="CN19" s="12">
        <v>-0.4872</v>
      </c>
      <c r="CO19" s="12">
        <v>0.0115</v>
      </c>
      <c r="CP19" s="11"/>
      <c r="CQ19" s="13"/>
      <c r="CR19" s="11">
        <v>4</v>
      </c>
      <c r="CS19" s="11"/>
      <c r="CT19" s="13"/>
      <c r="CU19" s="11"/>
      <c r="CV19" s="12"/>
      <c r="CW19" s="12"/>
      <c r="CX19" s="11">
        <v>440</v>
      </c>
      <c r="CY19" s="13">
        <v>14345.56</v>
      </c>
      <c r="CZ19" s="11">
        <v>133</v>
      </c>
      <c r="DA19" s="11">
        <v>350</v>
      </c>
      <c r="DB19" s="13">
        <v>11473.62</v>
      </c>
      <c r="DC19" s="11">
        <v>101</v>
      </c>
      <c r="DD19" s="12">
        <v>0.2571</v>
      </c>
      <c r="DE19" s="12">
        <v>0.2503</v>
      </c>
      <c r="DF19" s="11">
        <v>1181</v>
      </c>
      <c r="DG19" s="13">
        <v>34403.03</v>
      </c>
      <c r="DH19" s="11">
        <v>131</v>
      </c>
      <c r="DI19" s="11">
        <v>1812</v>
      </c>
      <c r="DJ19" s="13">
        <v>52776.62</v>
      </c>
      <c r="DK19" s="11">
        <v>128</v>
      </c>
      <c r="DL19" s="12">
        <v>-0.3482</v>
      </c>
      <c r="DM19" s="12">
        <v>-0.3481</v>
      </c>
      <c r="DN19" s="11">
        <v>19</v>
      </c>
      <c r="DO19" s="13">
        <v>945.46</v>
      </c>
      <c r="DP19" s="11">
        <v>142</v>
      </c>
      <c r="DQ19" s="11">
        <v>18</v>
      </c>
      <c r="DR19" s="13">
        <v>917.32</v>
      </c>
      <c r="DS19" s="11">
        <v>129</v>
      </c>
      <c r="DT19" s="12">
        <v>0.0556</v>
      </c>
      <c r="DU19" s="12">
        <v>0.0307</v>
      </c>
      <c r="DV19" s="11">
        <v>1807</v>
      </c>
      <c r="DW19" s="13">
        <v>61756.05</v>
      </c>
      <c r="DX19" s="11">
        <v>90</v>
      </c>
      <c r="DY19" s="11">
        <v>1473</v>
      </c>
      <c r="DZ19" s="13">
        <v>48505.53</v>
      </c>
      <c r="EA19" s="11">
        <v>92</v>
      </c>
      <c r="EB19" s="12">
        <v>0.2267</v>
      </c>
      <c r="EC19" s="12">
        <v>0.2732</v>
      </c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>
        <v>11</v>
      </c>
      <c r="EO19" s="11">
        <v>83</v>
      </c>
      <c r="EP19" s="13">
        <v>2306.55</v>
      </c>
      <c r="EQ19" s="11">
        <v>60</v>
      </c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>
        <v>137</v>
      </c>
      <c r="FC19" s="13">
        <v>4317</v>
      </c>
      <c r="FD19" s="11">
        <v>52</v>
      </c>
      <c r="FE19" s="11">
        <v>957</v>
      </c>
      <c r="FF19" s="13">
        <v>27193.07</v>
      </c>
      <c r="FG19" s="11">
        <v>51</v>
      </c>
      <c r="FH19" s="12">
        <v>-0.8568</v>
      </c>
      <c r="FI19" s="12">
        <v>-0.8412</v>
      </c>
      <c r="FJ19" s="11"/>
      <c r="FK19" s="13"/>
      <c r="FL19" s="11"/>
      <c r="FM19" s="11"/>
      <c r="FN19" s="13"/>
      <c r="FO19" s="11"/>
      <c r="FP19" s="12"/>
      <c r="FQ19" s="12"/>
      <c r="FR19" s="11">
        <v>124</v>
      </c>
      <c r="FS19" s="13">
        <v>2484.11</v>
      </c>
      <c r="FT19" s="11"/>
      <c r="FU19" s="11">
        <v>7</v>
      </c>
      <c r="FV19" s="13">
        <v>135.93</v>
      </c>
      <c r="FW19" s="11">
        <v>11</v>
      </c>
      <c r="FX19" s="12">
        <v>16.7143</v>
      </c>
      <c r="FY19" s="12">
        <v>17.2749</v>
      </c>
      <c r="FZ19" s="11"/>
      <c r="GA19" s="13"/>
      <c r="GB19" s="11">
        <v>74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9</v>
      </c>
      <c r="GQ19" s="13">
        <v>311.86</v>
      </c>
      <c r="GR19" s="11">
        <v>94</v>
      </c>
      <c r="GS19" s="11">
        <v>12</v>
      </c>
      <c r="GT19" s="13">
        <v>448.96</v>
      </c>
      <c r="GU19" s="11">
        <v>109</v>
      </c>
      <c r="GV19" s="12">
        <v>-0.25</v>
      </c>
      <c r="GW19" s="12">
        <v>-0.3054</v>
      </c>
      <c r="GX19" s="11">
        <v>87</v>
      </c>
      <c r="GY19" s="13">
        <v>959.35</v>
      </c>
      <c r="GZ19" s="11">
        <v>132</v>
      </c>
      <c r="HA19" s="11"/>
      <c r="HB19" s="13"/>
      <c r="HC19" s="11"/>
      <c r="HD19" s="12"/>
      <c r="HE19" s="12"/>
      <c r="HF19" s="11">
        <v>96</v>
      </c>
      <c r="HG19" s="13">
        <v>3361.95</v>
      </c>
      <c r="HH19" s="11">
        <v>33</v>
      </c>
      <c r="HI19" s="11">
        <v>155</v>
      </c>
      <c r="HJ19" s="13">
        <v>5050.99</v>
      </c>
      <c r="HK19" s="11">
        <v>37</v>
      </c>
      <c r="HL19" s="12">
        <v>-0.3806</v>
      </c>
      <c r="HM19" s="12">
        <v>-0.3344</v>
      </c>
      <c r="HN19" s="11"/>
      <c r="HO19" s="13"/>
      <c r="HP19" s="11">
        <v>131</v>
      </c>
      <c r="HQ19" s="11"/>
      <c r="HR19" s="13"/>
      <c r="HS19" s="11"/>
      <c r="HT19" s="12"/>
      <c r="HU19" s="12"/>
      <c r="HV19" s="11">
        <v>151</v>
      </c>
      <c r="HW19" s="13">
        <v>5137.33</v>
      </c>
      <c r="HX19" s="11">
        <v>66</v>
      </c>
      <c r="HY19" s="11"/>
      <c r="HZ19" s="13"/>
      <c r="IA19" s="11">
        <v>55</v>
      </c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17</v>
      </c>
      <c r="IM19" s="13">
        <v>433.02</v>
      </c>
      <c r="IN19" s="11">
        <v>22</v>
      </c>
      <c r="IO19" s="11">
        <v>62</v>
      </c>
      <c r="IP19" s="13">
        <v>1674.54</v>
      </c>
      <c r="IQ19" s="11">
        <v>27</v>
      </c>
      <c r="IR19" s="12">
        <v>-0.7258</v>
      </c>
      <c r="IS19" s="12">
        <v>-0.7414</v>
      </c>
      <c r="IT19" s="11"/>
      <c r="IU19" s="13"/>
      <c r="IV19" s="11"/>
      <c r="IW19" s="11"/>
      <c r="IX19" s="13"/>
      <c r="IY19" s="11"/>
      <c r="IZ19" s="12"/>
      <c r="JA19" s="12"/>
      <c r="JB19" s="11">
        <v>2</v>
      </c>
      <c r="JC19" s="13">
        <v>79.8</v>
      </c>
      <c r="JD19" s="11">
        <v>1</v>
      </c>
      <c r="JE19" s="11">
        <v>3</v>
      </c>
      <c r="JF19" s="13">
        <v>119.7</v>
      </c>
      <c r="JG19" s="11">
        <v>5</v>
      </c>
      <c r="JH19" s="12">
        <v>-0.3333</v>
      </c>
      <c r="JI19" s="12">
        <v>-0.3333</v>
      </c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36</v>
      </c>
      <c r="JV19" s="13">
        <v>934.02</v>
      </c>
      <c r="JW19" s="11">
        <v>17</v>
      </c>
      <c r="JX19" s="12"/>
      <c r="JY19" s="12"/>
      <c r="JZ19" s="11"/>
      <c r="KA19" s="13"/>
      <c r="KB19" s="11"/>
      <c r="KC19" s="11"/>
      <c r="KD19" s="13"/>
      <c r="KE19" s="11"/>
      <c r="KF19" s="12"/>
      <c r="KG19" s="12"/>
    </row>
    <row r="20">
      <c r="A20" s="10" t="s">
        <v>80</v>
      </c>
      <c r="B20" s="11">
        <v>228093</v>
      </c>
      <c r="C20" s="11">
        <f>=ROUNDDOWN(27.7877540080893,0)</f>
      </c>
      <c r="D20" s="11">
        <v>96906</v>
      </c>
      <c r="E20" s="12">
        <v>0.9818</v>
      </c>
      <c r="F20" s="11"/>
      <c r="G20" s="11">
        <f>=ROUNDDOWN({0},0)</f>
      </c>
      <c r="H20" s="11"/>
      <c r="I20" s="12"/>
      <c r="J20" s="11">
        <v>79161</v>
      </c>
      <c r="K20" s="13">
        <v>1837879.24</v>
      </c>
      <c r="L20" s="11">
        <v>533</v>
      </c>
      <c r="M20" s="14">
        <v>3448.18</v>
      </c>
      <c r="N20" s="11">
        <v>122770</v>
      </c>
      <c r="O20" s="13">
        <v>2548123.24</v>
      </c>
      <c r="P20" s="11">
        <v>614</v>
      </c>
      <c r="Q20" s="14">
        <v>4150.04</v>
      </c>
      <c r="R20" s="12">
        <v>-0.3552</v>
      </c>
      <c r="S20" s="12">
        <v>-0.2787</v>
      </c>
      <c r="T20" s="12">
        <v>-0.1319</v>
      </c>
      <c r="U20" s="12">
        <v>-0.1691</v>
      </c>
      <c r="V20" s="11">
        <v>35556</v>
      </c>
      <c r="W20" s="13">
        <v>862626.65</v>
      </c>
      <c r="X20" s="11">
        <v>507</v>
      </c>
      <c r="Y20" s="11">
        <v>44197</v>
      </c>
      <c r="Z20" s="13">
        <v>1000761.15</v>
      </c>
      <c r="AA20" s="11">
        <v>559</v>
      </c>
      <c r="AB20" s="12">
        <v>-0.1955</v>
      </c>
      <c r="AC20" s="12">
        <v>-0.138</v>
      </c>
      <c r="AD20" s="11">
        <v>15312</v>
      </c>
      <c r="AE20" s="13">
        <v>314169.54</v>
      </c>
      <c r="AF20" s="11">
        <v>512</v>
      </c>
      <c r="AG20" s="11">
        <v>24846</v>
      </c>
      <c r="AH20" s="13">
        <v>428336.74</v>
      </c>
      <c r="AI20" s="11">
        <v>599</v>
      </c>
      <c r="AJ20" s="12">
        <v>-0.3837</v>
      </c>
      <c r="AK20" s="12">
        <v>-0.2665</v>
      </c>
      <c r="AL20" s="11">
        <v>5961</v>
      </c>
      <c r="AM20" s="13">
        <v>122364.79</v>
      </c>
      <c r="AN20" s="11">
        <v>472</v>
      </c>
      <c r="AO20" s="11">
        <v>15218</v>
      </c>
      <c r="AP20" s="13">
        <v>279365.3</v>
      </c>
      <c r="AQ20" s="11">
        <v>593</v>
      </c>
      <c r="AR20" s="12">
        <v>-0.6083</v>
      </c>
      <c r="AS20" s="12">
        <v>-0.562</v>
      </c>
      <c r="AT20" s="11">
        <v>231</v>
      </c>
      <c r="AU20" s="13">
        <v>6228.84</v>
      </c>
      <c r="AV20" s="11">
        <v>21</v>
      </c>
      <c r="AW20" s="11">
        <v>698</v>
      </c>
      <c r="AX20" s="13">
        <v>18165.98</v>
      </c>
      <c r="AY20" s="11">
        <v>15</v>
      </c>
      <c r="AZ20" s="12">
        <v>-0.6691</v>
      </c>
      <c r="BA20" s="12">
        <v>-0.6571</v>
      </c>
      <c r="BB20" s="11">
        <v>1118</v>
      </c>
      <c r="BC20" s="13">
        <v>26650.72</v>
      </c>
      <c r="BD20" s="11"/>
      <c r="BE20" s="11">
        <v>5115</v>
      </c>
      <c r="BF20" s="13">
        <v>116112.58</v>
      </c>
      <c r="BG20" s="11">
        <v>528</v>
      </c>
      <c r="BH20" s="12">
        <v>-0.7814</v>
      </c>
      <c r="BI20" s="12">
        <v>-0.7705</v>
      </c>
      <c r="BJ20" s="11">
        <v>1837</v>
      </c>
      <c r="BK20" s="13">
        <v>48180.17</v>
      </c>
      <c r="BL20" s="11">
        <v>520</v>
      </c>
      <c r="BM20" s="11">
        <v>1249</v>
      </c>
      <c r="BN20" s="13">
        <v>32377.5</v>
      </c>
      <c r="BO20" s="11">
        <v>607</v>
      </c>
      <c r="BP20" s="12">
        <v>0.4708</v>
      </c>
      <c r="BQ20" s="12">
        <v>0.4881</v>
      </c>
      <c r="BR20" s="11">
        <v>7818</v>
      </c>
      <c r="BS20" s="13">
        <v>152073.12</v>
      </c>
      <c r="BT20" s="11">
        <v>465</v>
      </c>
      <c r="BU20" s="11">
        <v>12486</v>
      </c>
      <c r="BV20" s="13">
        <v>233061.03</v>
      </c>
      <c r="BW20" s="11">
        <v>594</v>
      </c>
      <c r="BX20" s="12">
        <v>-0.3739</v>
      </c>
      <c r="BY20" s="12">
        <v>-0.3475</v>
      </c>
      <c r="BZ20" s="11">
        <v>4364</v>
      </c>
      <c r="CA20" s="13">
        <v>82529.52</v>
      </c>
      <c r="CB20" s="11">
        <v>294</v>
      </c>
      <c r="CC20" s="11">
        <v>10551</v>
      </c>
      <c r="CD20" s="13">
        <v>216751.92</v>
      </c>
      <c r="CE20" s="11">
        <v>449</v>
      </c>
      <c r="CF20" s="12">
        <v>-0.5864</v>
      </c>
      <c r="CG20" s="12">
        <v>-0.6192</v>
      </c>
      <c r="CH20" s="11">
        <v>517</v>
      </c>
      <c r="CI20" s="13">
        <v>26022.8</v>
      </c>
      <c r="CJ20" s="11">
        <v>484</v>
      </c>
      <c r="CK20" s="11">
        <v>359</v>
      </c>
      <c r="CL20" s="13">
        <v>16566.69</v>
      </c>
      <c r="CM20" s="11">
        <v>530</v>
      </c>
      <c r="CN20" s="12">
        <v>0.4401</v>
      </c>
      <c r="CO20" s="12">
        <v>0.5708</v>
      </c>
      <c r="CP20" s="11">
        <v>1481</v>
      </c>
      <c r="CQ20" s="13">
        <v>35714.22</v>
      </c>
      <c r="CR20" s="11">
        <v>213</v>
      </c>
      <c r="CS20" s="11">
        <v>1191</v>
      </c>
      <c r="CT20" s="13">
        <v>24752.98</v>
      </c>
      <c r="CU20" s="11">
        <v>231</v>
      </c>
      <c r="CV20" s="12">
        <v>0.2435</v>
      </c>
      <c r="CW20" s="12">
        <v>0.4428</v>
      </c>
      <c r="CX20" s="11">
        <v>2287</v>
      </c>
      <c r="CY20" s="13">
        <v>62450.87</v>
      </c>
      <c r="CZ20" s="11">
        <v>55</v>
      </c>
      <c r="DA20" s="11">
        <v>1842</v>
      </c>
      <c r="DB20" s="13">
        <v>50692.04</v>
      </c>
      <c r="DC20" s="11">
        <v>291</v>
      </c>
      <c r="DD20" s="12">
        <v>0.2416</v>
      </c>
      <c r="DE20" s="12">
        <v>0.232</v>
      </c>
      <c r="DF20" s="11">
        <v>621</v>
      </c>
      <c r="DG20" s="13">
        <v>11554.42</v>
      </c>
      <c r="DH20" s="11">
        <v>334</v>
      </c>
      <c r="DI20" s="11">
        <v>817</v>
      </c>
      <c r="DJ20" s="13">
        <v>14478.51</v>
      </c>
      <c r="DK20" s="11">
        <v>501</v>
      </c>
      <c r="DL20" s="12">
        <v>-0.2399</v>
      </c>
      <c r="DM20" s="12">
        <v>-0.202</v>
      </c>
      <c r="DN20" s="11">
        <v>972</v>
      </c>
      <c r="DO20" s="13">
        <v>60601.67</v>
      </c>
      <c r="DP20" s="11">
        <v>533</v>
      </c>
      <c r="DQ20" s="11">
        <v>2355</v>
      </c>
      <c r="DR20" s="13">
        <v>75581.08</v>
      </c>
      <c r="DS20" s="11">
        <v>614</v>
      </c>
      <c r="DT20" s="12">
        <v>-0.5873</v>
      </c>
      <c r="DU20" s="12">
        <v>-0.1982</v>
      </c>
      <c r="DV20" s="11"/>
      <c r="DW20" s="13"/>
      <c r="DX20" s="11"/>
      <c r="DY20" s="11"/>
      <c r="DZ20" s="13"/>
      <c r="EA20" s="11"/>
      <c r="EB20" s="12"/>
      <c r="EC20" s="12"/>
      <c r="ED20" s="11">
        <v>344</v>
      </c>
      <c r="EE20" s="13">
        <v>11027.8</v>
      </c>
      <c r="EF20" s="11"/>
      <c r="EG20" s="11">
        <v>522</v>
      </c>
      <c r="EH20" s="13">
        <v>16389.25</v>
      </c>
      <c r="EI20" s="11"/>
      <c r="EJ20" s="12">
        <v>-0.341</v>
      </c>
      <c r="EK20" s="12">
        <v>-0.3271</v>
      </c>
      <c r="EL20" s="11">
        <v>67</v>
      </c>
      <c r="EM20" s="13">
        <v>937.94</v>
      </c>
      <c r="EN20" s="11">
        <v>16</v>
      </c>
      <c r="EO20" s="11">
        <v>504</v>
      </c>
      <c r="EP20" s="13">
        <v>8300.73</v>
      </c>
      <c r="EQ20" s="11">
        <v>164</v>
      </c>
      <c r="ER20" s="12">
        <v>-0.8671</v>
      </c>
      <c r="ES20" s="12">
        <v>-0.887</v>
      </c>
      <c r="ET20" s="11">
        <v>76</v>
      </c>
      <c r="EU20" s="13">
        <v>1600.14</v>
      </c>
      <c r="EV20" s="11">
        <v>105</v>
      </c>
      <c r="EW20" s="11">
        <v>120</v>
      </c>
      <c r="EX20" s="13">
        <v>2501.96</v>
      </c>
      <c r="EY20" s="11">
        <v>110</v>
      </c>
      <c r="EZ20" s="12">
        <v>-0.3667</v>
      </c>
      <c r="FA20" s="12">
        <v>-0.3604</v>
      </c>
      <c r="FB20" s="11">
        <v>65</v>
      </c>
      <c r="FC20" s="13">
        <v>968.69</v>
      </c>
      <c r="FD20" s="11">
        <v>54</v>
      </c>
      <c r="FE20" s="11">
        <v>144</v>
      </c>
      <c r="FF20" s="13">
        <v>2258.19</v>
      </c>
      <c r="FG20" s="11">
        <v>72</v>
      </c>
      <c r="FH20" s="12">
        <v>-0.5486</v>
      </c>
      <c r="FI20" s="12">
        <v>-0.571</v>
      </c>
      <c r="FJ20" s="11"/>
      <c r="FK20" s="13"/>
      <c r="FL20" s="11"/>
      <c r="FM20" s="11"/>
      <c r="FN20" s="13"/>
      <c r="FO20" s="11"/>
      <c r="FP20" s="12"/>
      <c r="FQ20" s="12"/>
      <c r="FR20" s="11">
        <v>94</v>
      </c>
      <c r="FS20" s="13">
        <v>3802.09</v>
      </c>
      <c r="FT20" s="11">
        <v>14</v>
      </c>
      <c r="FU20" s="11">
        <v>21</v>
      </c>
      <c r="FV20" s="13">
        <v>1166.84</v>
      </c>
      <c r="FW20" s="11">
        <v>23</v>
      </c>
      <c r="FX20" s="12">
        <v>3.4762</v>
      </c>
      <c r="FY20" s="12">
        <v>2.2585</v>
      </c>
      <c r="FZ20" s="11">
        <v>129</v>
      </c>
      <c r="GA20" s="13">
        <v>2605.04</v>
      </c>
      <c r="GB20" s="11">
        <v>49</v>
      </c>
      <c r="GC20" s="11">
        <v>121</v>
      </c>
      <c r="GD20" s="13">
        <v>2440.94</v>
      </c>
      <c r="GE20" s="11">
        <v>49</v>
      </c>
      <c r="GF20" s="12">
        <v>0.0661</v>
      </c>
      <c r="GG20" s="12">
        <v>0.0672</v>
      </c>
      <c r="GH20" s="11"/>
      <c r="GI20" s="13"/>
      <c r="GJ20" s="11"/>
      <c r="GK20" s="11"/>
      <c r="GL20" s="13"/>
      <c r="GM20" s="11"/>
      <c r="GN20" s="12"/>
      <c r="GO20" s="12"/>
      <c r="GP20" s="11">
        <v>63</v>
      </c>
      <c r="GQ20" s="13">
        <v>1916.96</v>
      </c>
      <c r="GR20" s="11">
        <v>262</v>
      </c>
      <c r="GS20" s="11">
        <v>42</v>
      </c>
      <c r="GT20" s="13">
        <v>1126.38</v>
      </c>
      <c r="GU20" s="11">
        <v>344</v>
      </c>
      <c r="GV20" s="12">
        <v>0.5</v>
      </c>
      <c r="GW20" s="12">
        <v>0.7019</v>
      </c>
      <c r="GX20" s="11">
        <v>132</v>
      </c>
      <c r="GY20" s="13">
        <v>1596.13</v>
      </c>
      <c r="GZ20" s="11">
        <v>449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19</v>
      </c>
      <c r="HO20" s="13">
        <v>507.87</v>
      </c>
      <c r="HP20" s="11">
        <v>83</v>
      </c>
      <c r="HQ20" s="11"/>
      <c r="HR20" s="13"/>
      <c r="HS20" s="11"/>
      <c r="HT20" s="12"/>
      <c r="HU20" s="12"/>
      <c r="HV20" s="11">
        <v>31</v>
      </c>
      <c r="HW20" s="13">
        <v>624.49</v>
      </c>
      <c r="HX20" s="11">
        <v>11</v>
      </c>
      <c r="HY20" s="11"/>
      <c r="HZ20" s="13"/>
      <c r="IA20" s="11">
        <v>93</v>
      </c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66</v>
      </c>
      <c r="IM20" s="13">
        <v>1124.76</v>
      </c>
      <c r="IN20" s="11">
        <v>158</v>
      </c>
      <c r="IO20" s="11">
        <v>177</v>
      </c>
      <c r="IP20" s="13">
        <v>3211.82</v>
      </c>
      <c r="IQ20" s="11">
        <v>174</v>
      </c>
      <c r="IR20" s="12">
        <v>-0.6271</v>
      </c>
      <c r="IS20" s="12">
        <v>-0.6498</v>
      </c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195</v>
      </c>
      <c r="JV20" s="13">
        <v>3723.63</v>
      </c>
      <c r="JW20" s="11">
        <v>174</v>
      </c>
      <c r="JX20" s="12"/>
      <c r="JY20" s="12"/>
      <c r="JZ20" s="11"/>
      <c r="KA20" s="13"/>
      <c r="KB20" s="11"/>
      <c r="KC20" s="11"/>
      <c r="KD20" s="13"/>
      <c r="KE20" s="11"/>
      <c r="KF20" s="12"/>
      <c r="KG20" s="12"/>
    </row>
    <row r="21">
      <c r="A21" s="19" t="s">
        <v>81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799958</v>
      </c>
      <c r="K21" s="17">
        <v>35592065.54</v>
      </c>
      <c r="L21" s="15">
        <v>6653</v>
      </c>
      <c r="M21" s="18">
        <v>5349.78</v>
      </c>
      <c r="N21" s="15">
        <v>1126470</v>
      </c>
      <c r="O21" s="17">
        <v>49506384.68</v>
      </c>
      <c r="P21" s="15">
        <v>7569</v>
      </c>
      <c r="Q21" s="18">
        <v>6540.68</v>
      </c>
      <c r="R21" s="16">
        <v>-0.2899</v>
      </c>
      <c r="S21" s="16">
        <v>-0.2811</v>
      </c>
      <c r="T21" s="16">
        <v>-0.121</v>
      </c>
      <c r="U21" s="16">
        <v>-0.1821</v>
      </c>
      <c r="V21" s="15">
        <v>276210</v>
      </c>
      <c r="W21" s="17">
        <v>8882610.26</v>
      </c>
      <c r="X21" s="15">
        <v>5522</v>
      </c>
      <c r="Y21" s="15">
        <v>375127</v>
      </c>
      <c r="Z21" s="17">
        <v>13545977.67</v>
      </c>
      <c r="AA21" s="15">
        <v>5490</v>
      </c>
      <c r="AB21" s="16">
        <v>-0.2637</v>
      </c>
      <c r="AC21" s="16">
        <v>-0.3443</v>
      </c>
      <c r="AD21" s="15">
        <v>97896</v>
      </c>
      <c r="AE21" s="17">
        <v>6930071.83</v>
      </c>
      <c r="AF21" s="15">
        <v>5705</v>
      </c>
      <c r="AG21" s="15">
        <v>122551</v>
      </c>
      <c r="AH21" s="17">
        <v>7637872.26</v>
      </c>
      <c r="AI21" s="15">
        <v>6130</v>
      </c>
      <c r="AJ21" s="16">
        <v>-0.2012</v>
      </c>
      <c r="AK21" s="16">
        <v>-0.0927</v>
      </c>
      <c r="AL21" s="15">
        <v>107338</v>
      </c>
      <c r="AM21" s="17">
        <v>3818823.44</v>
      </c>
      <c r="AN21" s="15">
        <v>5471</v>
      </c>
      <c r="AO21" s="15">
        <v>153221</v>
      </c>
      <c r="AP21" s="17">
        <v>5083041.85</v>
      </c>
      <c r="AQ21" s="15">
        <v>6028</v>
      </c>
      <c r="AR21" s="16">
        <v>-0.2995</v>
      </c>
      <c r="AS21" s="16">
        <v>-0.2487</v>
      </c>
      <c r="AT21" s="15">
        <v>76954</v>
      </c>
      <c r="AU21" s="17">
        <v>3159511.7</v>
      </c>
      <c r="AV21" s="15">
        <v>4722</v>
      </c>
      <c r="AW21" s="15">
        <v>122304</v>
      </c>
      <c r="AX21" s="17">
        <v>4684878.42</v>
      </c>
      <c r="AY21" s="15">
        <v>5391</v>
      </c>
      <c r="AZ21" s="16">
        <v>-0.3708</v>
      </c>
      <c r="BA21" s="16">
        <v>-0.3256</v>
      </c>
      <c r="BB21" s="15">
        <v>36855</v>
      </c>
      <c r="BC21" s="17">
        <v>2607672.16</v>
      </c>
      <c r="BD21" s="15">
        <v>3949</v>
      </c>
      <c r="BE21" s="15">
        <v>66686</v>
      </c>
      <c r="BF21" s="17">
        <v>4580949.57</v>
      </c>
      <c r="BG21" s="15">
        <v>6062</v>
      </c>
      <c r="BH21" s="16">
        <v>-0.4473</v>
      </c>
      <c r="BI21" s="16">
        <v>-0.4308</v>
      </c>
      <c r="BJ21" s="15">
        <v>31254</v>
      </c>
      <c r="BK21" s="17">
        <v>2437021.09</v>
      </c>
      <c r="BL21" s="15">
        <v>5621</v>
      </c>
      <c r="BM21" s="15">
        <v>31875</v>
      </c>
      <c r="BN21" s="17">
        <v>2608892.28</v>
      </c>
      <c r="BO21" s="15">
        <v>5973</v>
      </c>
      <c r="BP21" s="16">
        <v>-0.0195</v>
      </c>
      <c r="BQ21" s="16">
        <v>-0.0659</v>
      </c>
      <c r="BR21" s="15">
        <v>54371</v>
      </c>
      <c r="BS21" s="17">
        <v>1914737.71</v>
      </c>
      <c r="BT21" s="15">
        <v>4597</v>
      </c>
      <c r="BU21" s="15">
        <v>62287</v>
      </c>
      <c r="BV21" s="17">
        <v>2226051.78</v>
      </c>
      <c r="BW21" s="15">
        <v>5014</v>
      </c>
      <c r="BX21" s="16">
        <v>-0.1271</v>
      </c>
      <c r="BY21" s="16">
        <v>-0.1399</v>
      </c>
      <c r="BZ21" s="15">
        <v>41627</v>
      </c>
      <c r="CA21" s="17">
        <v>1861797.85</v>
      </c>
      <c r="CB21" s="15">
        <v>3357</v>
      </c>
      <c r="CC21" s="15">
        <v>95023</v>
      </c>
      <c r="CD21" s="17">
        <v>4657365.18</v>
      </c>
      <c r="CE21" s="15">
        <v>5145</v>
      </c>
      <c r="CF21" s="16">
        <v>-0.5619</v>
      </c>
      <c r="CG21" s="16">
        <v>-0.6002</v>
      </c>
      <c r="CH21" s="15">
        <v>20077</v>
      </c>
      <c r="CI21" s="17">
        <v>838077.72</v>
      </c>
      <c r="CJ21" s="15">
        <v>5217</v>
      </c>
      <c r="CK21" s="15">
        <v>27903</v>
      </c>
      <c r="CL21" s="17">
        <v>1121573.88</v>
      </c>
      <c r="CM21" s="15">
        <v>5234</v>
      </c>
      <c r="CN21" s="16">
        <v>-0.2805</v>
      </c>
      <c r="CO21" s="16">
        <v>-0.2528</v>
      </c>
      <c r="CP21" s="15">
        <v>6713</v>
      </c>
      <c r="CQ21" s="17">
        <v>761785.25</v>
      </c>
      <c r="CR21" s="15">
        <v>1427</v>
      </c>
      <c r="CS21" s="15">
        <v>4433</v>
      </c>
      <c r="CT21" s="17">
        <v>386828.98</v>
      </c>
      <c r="CU21" s="15">
        <v>2200</v>
      </c>
      <c r="CV21" s="16">
        <v>0.5143</v>
      </c>
      <c r="CW21" s="16">
        <v>0.9693</v>
      </c>
      <c r="CX21" s="15">
        <v>11121</v>
      </c>
      <c r="CY21" s="17">
        <v>650706.4</v>
      </c>
      <c r="CZ21" s="15">
        <v>1874</v>
      </c>
      <c r="DA21" s="15">
        <v>6612</v>
      </c>
      <c r="DB21" s="17">
        <v>267536.65</v>
      </c>
      <c r="DC21" s="15">
        <v>2236</v>
      </c>
      <c r="DD21" s="16">
        <v>0.6819</v>
      </c>
      <c r="DE21" s="16">
        <v>1.4322</v>
      </c>
      <c r="DF21" s="15">
        <v>8415</v>
      </c>
      <c r="DG21" s="17">
        <v>347077.9</v>
      </c>
      <c r="DH21" s="15">
        <v>3750</v>
      </c>
      <c r="DI21" s="15">
        <v>11318</v>
      </c>
      <c r="DJ21" s="17">
        <v>477488.4</v>
      </c>
      <c r="DK21" s="15">
        <v>4749</v>
      </c>
      <c r="DL21" s="16">
        <v>-0.2565</v>
      </c>
      <c r="DM21" s="16">
        <v>-0.2731</v>
      </c>
      <c r="DN21" s="15">
        <v>3586</v>
      </c>
      <c r="DO21" s="17">
        <v>225356.96</v>
      </c>
      <c r="DP21" s="15">
        <v>5766</v>
      </c>
      <c r="DQ21" s="15">
        <v>7931</v>
      </c>
      <c r="DR21" s="17">
        <v>411562.62</v>
      </c>
      <c r="DS21" s="15">
        <v>6461</v>
      </c>
      <c r="DT21" s="16">
        <v>-0.5479</v>
      </c>
      <c r="DU21" s="16">
        <v>-0.4524</v>
      </c>
      <c r="DV21" s="15">
        <v>4374</v>
      </c>
      <c r="DW21" s="17">
        <v>183049.66</v>
      </c>
      <c r="DX21" s="15">
        <v>873</v>
      </c>
      <c r="DY21" s="15">
        <v>3855</v>
      </c>
      <c r="DZ21" s="17">
        <v>162125.04</v>
      </c>
      <c r="EA21" s="15">
        <v>996</v>
      </c>
      <c r="EB21" s="16">
        <v>0.1346</v>
      </c>
      <c r="EC21" s="16">
        <v>0.1291</v>
      </c>
      <c r="ED21" s="15">
        <v>3899</v>
      </c>
      <c r="EE21" s="17">
        <v>154190.18</v>
      </c>
      <c r="EF21" s="15"/>
      <c r="EG21" s="15">
        <v>10048</v>
      </c>
      <c r="EH21" s="17">
        <v>346456.75</v>
      </c>
      <c r="EI21" s="15"/>
      <c r="EJ21" s="16">
        <v>-0.612</v>
      </c>
      <c r="EK21" s="16">
        <v>-0.555</v>
      </c>
      <c r="EL21" s="15">
        <v>5544</v>
      </c>
      <c r="EM21" s="17">
        <v>144647.41</v>
      </c>
      <c r="EN21" s="15">
        <v>575</v>
      </c>
      <c r="EO21" s="15">
        <v>7493</v>
      </c>
      <c r="EP21" s="17">
        <v>212471.97</v>
      </c>
      <c r="EQ21" s="15">
        <v>1898</v>
      </c>
      <c r="ER21" s="16">
        <v>-0.2601</v>
      </c>
      <c r="ES21" s="16">
        <v>-0.3192</v>
      </c>
      <c r="ET21" s="15">
        <v>1038</v>
      </c>
      <c r="EU21" s="17">
        <v>97745.97</v>
      </c>
      <c r="EV21" s="15">
        <v>780</v>
      </c>
      <c r="EW21" s="15">
        <v>1555</v>
      </c>
      <c r="EX21" s="17">
        <v>140015.5</v>
      </c>
      <c r="EY21" s="15">
        <v>977</v>
      </c>
      <c r="EZ21" s="16">
        <v>-0.3325</v>
      </c>
      <c r="FA21" s="16">
        <v>-0.3019</v>
      </c>
      <c r="FB21" s="15">
        <v>2239</v>
      </c>
      <c r="FC21" s="17">
        <v>92635.14</v>
      </c>
      <c r="FD21" s="15">
        <v>1155</v>
      </c>
      <c r="FE21" s="15">
        <v>6284</v>
      </c>
      <c r="FF21" s="17">
        <v>236385.95</v>
      </c>
      <c r="FG21" s="15">
        <v>1511</v>
      </c>
      <c r="FH21" s="16">
        <v>-0.6437</v>
      </c>
      <c r="FI21" s="16">
        <v>-0.6081</v>
      </c>
      <c r="FJ21" s="15">
        <v>888</v>
      </c>
      <c r="FK21" s="17">
        <v>73881.35</v>
      </c>
      <c r="FL21" s="15">
        <v>938</v>
      </c>
      <c r="FM21" s="15">
        <v>1380</v>
      </c>
      <c r="FN21" s="17">
        <v>136819.51</v>
      </c>
      <c r="FO21" s="15">
        <v>944</v>
      </c>
      <c r="FP21" s="16">
        <v>-0.3565</v>
      </c>
      <c r="FQ21" s="16">
        <v>-0.46</v>
      </c>
      <c r="FR21" s="15">
        <v>778</v>
      </c>
      <c r="FS21" s="17">
        <v>64224.55</v>
      </c>
      <c r="FT21" s="15">
        <v>134</v>
      </c>
      <c r="FU21" s="15">
        <v>137</v>
      </c>
      <c r="FV21" s="17">
        <v>20163.15</v>
      </c>
      <c r="FW21" s="15">
        <v>162</v>
      </c>
      <c r="FX21" s="16">
        <v>4.6788</v>
      </c>
      <c r="FY21" s="16">
        <v>2.1852</v>
      </c>
      <c r="FZ21" s="15">
        <v>1331</v>
      </c>
      <c r="GA21" s="17">
        <v>54877.13</v>
      </c>
      <c r="GB21" s="15">
        <v>1653</v>
      </c>
      <c r="GC21" s="15">
        <v>1422</v>
      </c>
      <c r="GD21" s="17">
        <v>58876.2</v>
      </c>
      <c r="GE21" s="15">
        <v>1075</v>
      </c>
      <c r="GF21" s="16">
        <v>-0.064</v>
      </c>
      <c r="GG21" s="16">
        <v>-0.0679</v>
      </c>
      <c r="GH21" s="15">
        <v>371</v>
      </c>
      <c r="GI21" s="17">
        <v>47863.77</v>
      </c>
      <c r="GJ21" s="15">
        <v>642</v>
      </c>
      <c r="GK21" s="15">
        <v>1414</v>
      </c>
      <c r="GL21" s="17">
        <v>227427.26</v>
      </c>
      <c r="GM21" s="15">
        <v>854</v>
      </c>
      <c r="GN21" s="16">
        <v>-0.7376</v>
      </c>
      <c r="GO21" s="16">
        <v>-0.7895</v>
      </c>
      <c r="GP21" s="15">
        <v>461</v>
      </c>
      <c r="GQ21" s="17">
        <v>47153.04</v>
      </c>
      <c r="GR21" s="15">
        <v>3749</v>
      </c>
      <c r="GS21" s="15">
        <v>886</v>
      </c>
      <c r="GT21" s="17">
        <v>98964.55</v>
      </c>
      <c r="GU21" s="15">
        <v>4722</v>
      </c>
      <c r="GV21" s="16">
        <v>-0.4797</v>
      </c>
      <c r="GW21" s="16">
        <v>-0.5235</v>
      </c>
      <c r="GX21" s="15">
        <v>1615</v>
      </c>
      <c r="GY21" s="17">
        <v>40469.11</v>
      </c>
      <c r="GZ21" s="15">
        <v>4093</v>
      </c>
      <c r="HA21" s="15"/>
      <c r="HB21" s="17"/>
      <c r="HC21" s="15"/>
      <c r="HD21" s="16"/>
      <c r="HE21" s="16"/>
      <c r="HF21" s="15">
        <v>913</v>
      </c>
      <c r="HG21" s="17">
        <v>37312.54</v>
      </c>
      <c r="HH21" s="15">
        <v>691</v>
      </c>
      <c r="HI21" s="15">
        <v>578</v>
      </c>
      <c r="HJ21" s="17">
        <v>24683.83</v>
      </c>
      <c r="HK21" s="15">
        <v>757</v>
      </c>
      <c r="HL21" s="16">
        <v>0.5796</v>
      </c>
      <c r="HM21" s="16">
        <v>0.5116</v>
      </c>
      <c r="HN21" s="15">
        <v>959</v>
      </c>
      <c r="HO21" s="17">
        <v>35607.51</v>
      </c>
      <c r="HP21" s="15">
        <v>2557</v>
      </c>
      <c r="HQ21" s="15"/>
      <c r="HR21" s="17"/>
      <c r="HS21" s="15"/>
      <c r="HT21" s="16"/>
      <c r="HU21" s="16"/>
      <c r="HV21" s="15">
        <v>468</v>
      </c>
      <c r="HW21" s="17">
        <v>17407.49</v>
      </c>
      <c r="HX21" s="15">
        <v>282</v>
      </c>
      <c r="HY21" s="15">
        <v>42</v>
      </c>
      <c r="HZ21" s="17">
        <v>2668.62</v>
      </c>
      <c r="IA21" s="15">
        <v>215</v>
      </c>
      <c r="IB21" s="16">
        <v>10.1429</v>
      </c>
      <c r="IC21" s="16">
        <v>5.523</v>
      </c>
      <c r="ID21" s="15">
        <v>1148</v>
      </c>
      <c r="IE21" s="17">
        <v>14865.71</v>
      </c>
      <c r="IF21" s="15"/>
      <c r="IG21" s="15"/>
      <c r="IH21" s="17"/>
      <c r="II21" s="15"/>
      <c r="IJ21" s="16"/>
      <c r="IK21" s="16"/>
      <c r="IL21" s="15">
        <v>371</v>
      </c>
      <c r="IM21" s="17">
        <v>14301.22</v>
      </c>
      <c r="IN21" s="15">
        <v>1583</v>
      </c>
      <c r="IO21" s="15">
        <v>872</v>
      </c>
      <c r="IP21" s="17">
        <v>31850.94</v>
      </c>
      <c r="IQ21" s="15">
        <v>1813</v>
      </c>
      <c r="IR21" s="16">
        <v>-0.5745</v>
      </c>
      <c r="IS21" s="16">
        <v>-0.551</v>
      </c>
      <c r="IT21" s="15">
        <v>345</v>
      </c>
      <c r="IU21" s="17">
        <v>13367.39</v>
      </c>
      <c r="IV21" s="15">
        <v>189</v>
      </c>
      <c r="IW21" s="15">
        <v>18</v>
      </c>
      <c r="IX21" s="17">
        <v>1413.26</v>
      </c>
      <c r="IY21" s="15">
        <v>100</v>
      </c>
      <c r="IZ21" s="16">
        <v>18.1667</v>
      </c>
      <c r="JA21" s="16">
        <v>8.4585</v>
      </c>
      <c r="JB21" s="15">
        <v>350</v>
      </c>
      <c r="JC21" s="17">
        <v>12195.96</v>
      </c>
      <c r="JD21" s="15">
        <v>195</v>
      </c>
      <c r="JE21" s="15">
        <v>868</v>
      </c>
      <c r="JF21" s="17">
        <v>30271.64</v>
      </c>
      <c r="JG21" s="15">
        <v>251</v>
      </c>
      <c r="JH21" s="16">
        <v>-0.5968</v>
      </c>
      <c r="JI21" s="16">
        <v>-0.5971</v>
      </c>
      <c r="JJ21" s="15">
        <v>449</v>
      </c>
      <c r="JK21" s="17">
        <v>11020.14</v>
      </c>
      <c r="JL21" s="15">
        <v>16</v>
      </c>
      <c r="JM21" s="15">
        <v>757</v>
      </c>
      <c r="JN21" s="17">
        <v>19603.79</v>
      </c>
      <c r="JO21" s="15">
        <v>21</v>
      </c>
      <c r="JP21" s="16">
        <v>-0.4069</v>
      </c>
      <c r="JQ21" s="16">
        <v>-0.4379</v>
      </c>
      <c r="JR21" s="15"/>
      <c r="JS21" s="17"/>
      <c r="JT21" s="15"/>
      <c r="JU21" s="15">
        <v>1590</v>
      </c>
      <c r="JV21" s="17">
        <v>66167.18</v>
      </c>
      <c r="JW21" s="15">
        <v>721</v>
      </c>
      <c r="JX21" s="16">
        <v>-1</v>
      </c>
      <c r="JY21" s="16">
        <v>-1</v>
      </c>
      <c r="JZ21" s="15"/>
      <c r="KA21" s="17"/>
      <c r="KB21" s="15">
        <v>47</v>
      </c>
      <c r="KC21" s="15"/>
      <c r="KD21" s="17"/>
      <c r="KE21" s="15"/>
      <c r="KF21" s="16"/>
      <c r="KG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