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<sst xmlns="http://schemas.openxmlformats.org/spreadsheetml/2006/main" count="94" uniqueCount="94">
  <si>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</si>
  <si>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</si>
  <si>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</si>
  <si>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04/01/2026</t>
  </si>
  <si>
    <t>End Date:</t>
  </si>
  <si>
    <t>06/22/2026</t>
  </si>
  <si>
    <t>Report Run Date: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</si>
  <si>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</si>
  <si>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</si>
  <si>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</si>
  <si>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</si>
  <si>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</si>
  <si>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</si>
  <si>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</si>
  <si>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</si>
  <si>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</si>
  <si>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</si>
  <si>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NRTPORT</t>
  </si>
  <si>
    <t>ASHFURNDS</t>
  </si>
  <si>
    <t>TGTDVS</t>
  </si>
  <si>
    <t>DLHWALMART</t>
  </si>
  <si>
    <t>DESINCWFS</t>
  </si>
  <si>
    <t>HDDS</t>
  </si>
  <si>
    <t>NPLTIK</t>
  </si>
  <si>
    <t>BLK01</t>
  </si>
  <si>
    <t>DLBRAND</t>
  </si>
  <si>
    <t>NPLAMZCON</t>
  </si>
  <si>
    <t>ZOLA</t>
  </si>
  <si>
    <t>COSTCO01</t>
  </si>
  <si>
    <t>ROOMECOM</t>
  </si>
  <si>
    <t>HHGLOBALTTS</t>
  </si>
  <si>
    <t>LAMPDS</t>
  </si>
  <si>
    <t>DLCROSCILL</t>
  </si>
  <si>
    <t>WALMARTDS</t>
  </si>
  <si>
    <t>AAFESDS</t>
  </si>
  <si>
    <t>LOWESDS</t>
  </si>
  <si>
    <t>SYNCDESAMZ</t>
  </si>
  <si>
    <t>HHGLOBTTS</t>
  </si>
  <si>
    <t>BEALLSDS</t>
  </si>
  <si>
    <t>HOUZZ</t>
  </si>
  <si>
    <t>CHEWYDS</t>
  </si>
  <si>
    <t>DESINC</t>
  </si>
  <si>
    <t>CUSTSERV</t>
  </si>
  <si>
    <t>NORDSTRACKDS</t>
  </si>
  <si>
    <t>FRDSFOREVER111</t>
  </si>
  <si>
    <t>BLOOM02</t>
  </si>
  <si>
    <t>KIRKLANDDS</t>
  </si>
  <si>
    <t>AMERSIGNDS</t>
  </si>
  <si>
    <t>FINGERHUTDS</t>
  </si>
  <si>
    <t>HSNDS</t>
  </si>
  <si>
    <t>AMAZONDI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</si>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</sst>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  <c r="AD2" s="7" t="s">
        <v>11</v>
      </c>
      <c r="AE2" s="8" t="s">
        <v>11</v>
      </c>
      <c r="AF2" s="8" t="s">
        <v>11</v>
      </c>
      <c r="AG2" s="8" t="s">
        <v>11</v>
      </c>
      <c r="AH2" s="8" t="s">
        <v>11</v>
      </c>
      <c r="AI2" s="8" t="s">
        <v>11</v>
      </c>
      <c r="AJ2" s="8" t="s">
        <v>11</v>
      </c>
      <c r="AK2" s="9" t="s">
        <v>11</v>
      </c>
      <c r="AL2" s="7" t="s">
        <v>12</v>
      </c>
      <c r="AM2" s="8" t="s">
        <v>12</v>
      </c>
      <c r="AN2" s="8" t="s">
        <v>12</v>
      </c>
      <c r="AO2" s="8" t="s">
        <v>12</v>
      </c>
      <c r="AP2" s="8" t="s">
        <v>12</v>
      </c>
      <c r="AQ2" s="8" t="s">
        <v>12</v>
      </c>
      <c r="AR2" s="8" t="s">
        <v>12</v>
      </c>
      <c r="AS2" s="9" t="s">
        <v>12</v>
      </c>
      <c r="AT2" s="7" t="s">
        <v>13</v>
      </c>
      <c r="AU2" s="8" t="s">
        <v>13</v>
      </c>
      <c r="AV2" s="8" t="s">
        <v>13</v>
      </c>
      <c r="AW2" s="8" t="s">
        <v>13</v>
      </c>
      <c r="AX2" s="8" t="s">
        <v>13</v>
      </c>
      <c r="AY2" s="8" t="s">
        <v>13</v>
      </c>
      <c r="AZ2" s="8" t="s">
        <v>13</v>
      </c>
      <c r="BA2" s="9" t="s">
        <v>13</v>
      </c>
      <c r="BB2" s="7" t="s">
        <v>14</v>
      </c>
      <c r="BC2" s="8" t="s">
        <v>14</v>
      </c>
      <c r="BD2" s="8" t="s">
        <v>14</v>
      </c>
      <c r="BE2" s="8" t="s">
        <v>14</v>
      </c>
      <c r="BF2" s="8" t="s">
        <v>14</v>
      </c>
      <c r="BG2" s="8" t="s">
        <v>14</v>
      </c>
      <c r="BH2" s="8" t="s">
        <v>14</v>
      </c>
      <c r="BI2" s="9" t="s">
        <v>14</v>
      </c>
      <c r="BJ2" s="7" t="s">
        <v>15</v>
      </c>
      <c r="BK2" s="8" t="s">
        <v>15</v>
      </c>
      <c r="BL2" s="8" t="s">
        <v>15</v>
      </c>
      <c r="BM2" s="8" t="s">
        <v>15</v>
      </c>
      <c r="BN2" s="8" t="s">
        <v>15</v>
      </c>
      <c r="BO2" s="8" t="s">
        <v>15</v>
      </c>
      <c r="BP2" s="8" t="s">
        <v>15</v>
      </c>
      <c r="BQ2" s="9" t="s">
        <v>15</v>
      </c>
      <c r="BR2" s="7" t="s">
        <v>16</v>
      </c>
      <c r="BS2" s="8" t="s">
        <v>16</v>
      </c>
      <c r="BT2" s="8" t="s">
        <v>16</v>
      </c>
      <c r="BU2" s="8" t="s">
        <v>16</v>
      </c>
      <c r="BV2" s="8" t="s">
        <v>16</v>
      </c>
      <c r="BW2" s="8" t="s">
        <v>16</v>
      </c>
      <c r="BX2" s="8" t="s">
        <v>16</v>
      </c>
      <c r="BY2" s="9" t="s">
        <v>16</v>
      </c>
      <c r="BZ2" s="7" t="s">
        <v>17</v>
      </c>
      <c r="CA2" s="8" t="s">
        <v>17</v>
      </c>
      <c r="CB2" s="8" t="s">
        <v>17</v>
      </c>
      <c r="CC2" s="8" t="s">
        <v>17</v>
      </c>
      <c r="CD2" s="8" t="s">
        <v>17</v>
      </c>
      <c r="CE2" s="8" t="s">
        <v>17</v>
      </c>
      <c r="CF2" s="8" t="s">
        <v>17</v>
      </c>
      <c r="CG2" s="9" t="s">
        <v>17</v>
      </c>
      <c r="CH2" s="7" t="s">
        <v>18</v>
      </c>
      <c r="CI2" s="8" t="s">
        <v>18</v>
      </c>
      <c r="CJ2" s="8" t="s">
        <v>18</v>
      </c>
      <c r="CK2" s="8" t="s">
        <v>18</v>
      </c>
      <c r="CL2" s="8" t="s">
        <v>18</v>
      </c>
      <c r="CM2" s="8" t="s">
        <v>18</v>
      </c>
      <c r="CN2" s="8" t="s">
        <v>18</v>
      </c>
      <c r="CO2" s="9" t="s">
        <v>18</v>
      </c>
      <c r="CP2" s="7" t="s">
        <v>19</v>
      </c>
      <c r="CQ2" s="8" t="s">
        <v>19</v>
      </c>
      <c r="CR2" s="8" t="s">
        <v>19</v>
      </c>
      <c r="CS2" s="8" t="s">
        <v>19</v>
      </c>
      <c r="CT2" s="8" t="s">
        <v>19</v>
      </c>
      <c r="CU2" s="8" t="s">
        <v>19</v>
      </c>
      <c r="CV2" s="8" t="s">
        <v>19</v>
      </c>
      <c r="CW2" s="9" t="s">
        <v>19</v>
      </c>
      <c r="CX2" s="7" t="s">
        <v>20</v>
      </c>
      <c r="CY2" s="8" t="s">
        <v>20</v>
      </c>
      <c r="CZ2" s="8" t="s">
        <v>20</v>
      </c>
      <c r="DA2" s="8" t="s">
        <v>20</v>
      </c>
      <c r="DB2" s="8" t="s">
        <v>20</v>
      </c>
      <c r="DC2" s="8" t="s">
        <v>20</v>
      </c>
      <c r="DD2" s="8" t="s">
        <v>20</v>
      </c>
      <c r="DE2" s="9" t="s">
        <v>20</v>
      </c>
      <c r="DF2" s="7" t="s">
        <v>21</v>
      </c>
      <c r="DG2" s="8" t="s">
        <v>21</v>
      </c>
      <c r="DH2" s="8" t="s">
        <v>21</v>
      </c>
      <c r="DI2" s="8" t="s">
        <v>21</v>
      </c>
      <c r="DJ2" s="8" t="s">
        <v>21</v>
      </c>
      <c r="DK2" s="8" t="s">
        <v>21</v>
      </c>
      <c r="DL2" s="8" t="s">
        <v>21</v>
      </c>
      <c r="DM2" s="9" t="s">
        <v>21</v>
      </c>
      <c r="DN2" s="7" t="s">
        <v>22</v>
      </c>
      <c r="DO2" s="8" t="s">
        <v>22</v>
      </c>
      <c r="DP2" s="8" t="s">
        <v>22</v>
      </c>
      <c r="DQ2" s="8" t="s">
        <v>22</v>
      </c>
      <c r="DR2" s="8" t="s">
        <v>22</v>
      </c>
      <c r="DS2" s="8" t="s">
        <v>22</v>
      </c>
      <c r="DT2" s="8" t="s">
        <v>22</v>
      </c>
      <c r="DU2" s="9" t="s">
        <v>22</v>
      </c>
      <c r="DV2" s="7" t="s">
        <v>23</v>
      </c>
      <c r="DW2" s="8" t="s">
        <v>23</v>
      </c>
      <c r="DX2" s="8" t="s">
        <v>23</v>
      </c>
      <c r="DY2" s="8" t="s">
        <v>23</v>
      </c>
      <c r="DZ2" s="8" t="s">
        <v>23</v>
      </c>
      <c r="EA2" s="8" t="s">
        <v>23</v>
      </c>
      <c r="EB2" s="8" t="s">
        <v>23</v>
      </c>
      <c r="EC2" s="9" t="s">
        <v>23</v>
      </c>
      <c r="ED2" s="7" t="s">
        <v>24</v>
      </c>
      <c r="EE2" s="8" t="s">
        <v>24</v>
      </c>
      <c r="EF2" s="8" t="s">
        <v>24</v>
      </c>
      <c r="EG2" s="8" t="s">
        <v>24</v>
      </c>
      <c r="EH2" s="8" t="s">
        <v>24</v>
      </c>
      <c r="EI2" s="8" t="s">
        <v>24</v>
      </c>
      <c r="EJ2" s="8" t="s">
        <v>24</v>
      </c>
      <c r="EK2" s="9" t="s">
        <v>24</v>
      </c>
      <c r="EL2" s="7" t="s">
        <v>25</v>
      </c>
      <c r="EM2" s="8" t="s">
        <v>25</v>
      </c>
      <c r="EN2" s="8" t="s">
        <v>25</v>
      </c>
      <c r="EO2" s="8" t="s">
        <v>25</v>
      </c>
      <c r="EP2" s="8" t="s">
        <v>25</v>
      </c>
      <c r="EQ2" s="8" t="s">
        <v>25</v>
      </c>
      <c r="ER2" s="8" t="s">
        <v>25</v>
      </c>
      <c r="ES2" s="9" t="s">
        <v>25</v>
      </c>
      <c r="ET2" s="7" t="s">
        <v>26</v>
      </c>
      <c r="EU2" s="8" t="s">
        <v>26</v>
      </c>
      <c r="EV2" s="8" t="s">
        <v>26</v>
      </c>
      <c r="EW2" s="8" t="s">
        <v>26</v>
      </c>
      <c r="EX2" s="8" t="s">
        <v>26</v>
      </c>
      <c r="EY2" s="8" t="s">
        <v>26</v>
      </c>
      <c r="EZ2" s="8" t="s">
        <v>26</v>
      </c>
      <c r="FA2" s="9" t="s">
        <v>26</v>
      </c>
      <c r="FB2" s="7" t="s">
        <v>27</v>
      </c>
      <c r="FC2" s="8" t="s">
        <v>27</v>
      </c>
      <c r="FD2" s="8" t="s">
        <v>27</v>
      </c>
      <c r="FE2" s="8" t="s">
        <v>27</v>
      </c>
      <c r="FF2" s="8" t="s">
        <v>27</v>
      </c>
      <c r="FG2" s="8" t="s">
        <v>27</v>
      </c>
      <c r="FH2" s="8" t="s">
        <v>27</v>
      </c>
      <c r="FI2" s="9" t="s">
        <v>27</v>
      </c>
      <c r="FJ2" s="7" t="s">
        <v>28</v>
      </c>
      <c r="FK2" s="8" t="s">
        <v>28</v>
      </c>
      <c r="FL2" s="8" t="s">
        <v>28</v>
      </c>
      <c r="FM2" s="8" t="s">
        <v>28</v>
      </c>
      <c r="FN2" s="8" t="s">
        <v>28</v>
      </c>
      <c r="FO2" s="8" t="s">
        <v>28</v>
      </c>
      <c r="FP2" s="8" t="s">
        <v>28</v>
      </c>
      <c r="FQ2" s="9" t="s">
        <v>28</v>
      </c>
      <c r="FR2" s="7" t="s">
        <v>29</v>
      </c>
      <c r="FS2" s="8" t="s">
        <v>29</v>
      </c>
      <c r="FT2" s="8" t="s">
        <v>29</v>
      </c>
      <c r="FU2" s="8" t="s">
        <v>29</v>
      </c>
      <c r="FV2" s="8" t="s">
        <v>29</v>
      </c>
      <c r="FW2" s="8" t="s">
        <v>29</v>
      </c>
      <c r="FX2" s="8" t="s">
        <v>29</v>
      </c>
      <c r="FY2" s="9" t="s">
        <v>29</v>
      </c>
      <c r="FZ2" s="7" t="s">
        <v>30</v>
      </c>
      <c r="GA2" s="8" t="s">
        <v>30</v>
      </c>
      <c r="GB2" s="8" t="s">
        <v>30</v>
      </c>
      <c r="GC2" s="8" t="s">
        <v>30</v>
      </c>
      <c r="GD2" s="8" t="s">
        <v>30</v>
      </c>
      <c r="GE2" s="8" t="s">
        <v>30</v>
      </c>
      <c r="GF2" s="8" t="s">
        <v>30</v>
      </c>
      <c r="GG2" s="9" t="s">
        <v>30</v>
      </c>
      <c r="GH2" s="7" t="s">
        <v>31</v>
      </c>
      <c r="GI2" s="8" t="s">
        <v>31</v>
      </c>
      <c r="GJ2" s="8" t="s">
        <v>31</v>
      </c>
      <c r="GK2" s="8" t="s">
        <v>31</v>
      </c>
      <c r="GL2" s="8" t="s">
        <v>31</v>
      </c>
      <c r="GM2" s="8" t="s">
        <v>31</v>
      </c>
      <c r="GN2" s="8" t="s">
        <v>31</v>
      </c>
      <c r="GO2" s="9" t="s">
        <v>31</v>
      </c>
      <c r="GP2" s="7" t="s">
        <v>32</v>
      </c>
      <c r="GQ2" s="8" t="s">
        <v>32</v>
      </c>
      <c r="GR2" s="8" t="s">
        <v>32</v>
      </c>
      <c r="GS2" s="8" t="s">
        <v>32</v>
      </c>
      <c r="GT2" s="8" t="s">
        <v>32</v>
      </c>
      <c r="GU2" s="8" t="s">
        <v>32</v>
      </c>
      <c r="GV2" s="8" t="s">
        <v>32</v>
      </c>
      <c r="GW2" s="9" t="s">
        <v>32</v>
      </c>
      <c r="GX2" s="7" t="s">
        <v>33</v>
      </c>
      <c r="GY2" s="8" t="s">
        <v>33</v>
      </c>
      <c r="GZ2" s="8" t="s">
        <v>33</v>
      </c>
      <c r="HA2" s="8" t="s">
        <v>33</v>
      </c>
      <c r="HB2" s="8" t="s">
        <v>33</v>
      </c>
      <c r="HC2" s="8" t="s">
        <v>33</v>
      </c>
      <c r="HD2" s="8" t="s">
        <v>33</v>
      </c>
      <c r="HE2" s="9" t="s">
        <v>33</v>
      </c>
      <c r="HF2" s="7" t="s">
        <v>34</v>
      </c>
      <c r="HG2" s="8" t="s">
        <v>34</v>
      </c>
      <c r="HH2" s="8" t="s">
        <v>34</v>
      </c>
      <c r="HI2" s="8" t="s">
        <v>34</v>
      </c>
      <c r="HJ2" s="8" t="s">
        <v>34</v>
      </c>
      <c r="HK2" s="8" t="s">
        <v>34</v>
      </c>
      <c r="HL2" s="8" t="s">
        <v>34</v>
      </c>
      <c r="HM2" s="9" t="s">
        <v>34</v>
      </c>
      <c r="HN2" s="7" t="s">
        <v>35</v>
      </c>
      <c r="HO2" s="8" t="s">
        <v>35</v>
      </c>
      <c r="HP2" s="8" t="s">
        <v>35</v>
      </c>
      <c r="HQ2" s="8" t="s">
        <v>35</v>
      </c>
      <c r="HR2" s="8" t="s">
        <v>35</v>
      </c>
      <c r="HS2" s="8" t="s">
        <v>35</v>
      </c>
      <c r="HT2" s="8" t="s">
        <v>35</v>
      </c>
      <c r="HU2" s="9" t="s">
        <v>35</v>
      </c>
      <c r="HV2" s="7" t="s">
        <v>36</v>
      </c>
      <c r="HW2" s="8" t="s">
        <v>36</v>
      </c>
      <c r="HX2" s="8" t="s">
        <v>36</v>
      </c>
      <c r="HY2" s="8" t="s">
        <v>36</v>
      </c>
      <c r="HZ2" s="8" t="s">
        <v>36</v>
      </c>
      <c r="IA2" s="8" t="s">
        <v>36</v>
      </c>
      <c r="IB2" s="8" t="s">
        <v>36</v>
      </c>
      <c r="IC2" s="9" t="s">
        <v>36</v>
      </c>
      <c r="ID2" s="7" t="s">
        <v>37</v>
      </c>
      <c r="IE2" s="8" t="s">
        <v>37</v>
      </c>
      <c r="IF2" s="8" t="s">
        <v>37</v>
      </c>
      <c r="IG2" s="8" t="s">
        <v>37</v>
      </c>
      <c r="IH2" s="8" t="s">
        <v>37</v>
      </c>
      <c r="II2" s="8" t="s">
        <v>37</v>
      </c>
      <c r="IJ2" s="8" t="s">
        <v>37</v>
      </c>
      <c r="IK2" s="9" t="s">
        <v>37</v>
      </c>
      <c r="IL2" s="7" t="s">
        <v>38</v>
      </c>
      <c r="IM2" s="8" t="s">
        <v>38</v>
      </c>
      <c r="IN2" s="8" t="s">
        <v>38</v>
      </c>
      <c r="IO2" s="8" t="s">
        <v>38</v>
      </c>
      <c r="IP2" s="8" t="s">
        <v>38</v>
      </c>
      <c r="IQ2" s="8" t="s">
        <v>38</v>
      </c>
      <c r="IR2" s="8" t="s">
        <v>38</v>
      </c>
      <c r="IS2" s="9" t="s">
        <v>38</v>
      </c>
      <c r="IT2" s="7" t="s">
        <v>39</v>
      </c>
      <c r="IU2" s="8" t="s">
        <v>39</v>
      </c>
      <c r="IV2" s="8" t="s">
        <v>39</v>
      </c>
      <c r="IW2" s="8" t="s">
        <v>39</v>
      </c>
      <c r="IX2" s="8" t="s">
        <v>39</v>
      </c>
      <c r="IY2" s="8" t="s">
        <v>39</v>
      </c>
      <c r="IZ2" s="8" t="s">
        <v>39</v>
      </c>
      <c r="JA2" s="9" t="s">
        <v>39</v>
      </c>
      <c r="JB2" s="7" t="s">
        <v>40</v>
      </c>
      <c r="JC2" s="8" t="s">
        <v>40</v>
      </c>
      <c r="JD2" s="8" t="s">
        <v>40</v>
      </c>
      <c r="JE2" s="8" t="s">
        <v>40</v>
      </c>
      <c r="JF2" s="8" t="s">
        <v>40</v>
      </c>
      <c r="JG2" s="8" t="s">
        <v>40</v>
      </c>
      <c r="JH2" s="8" t="s">
        <v>40</v>
      </c>
      <c r="JI2" s="9" t="s">
        <v>40</v>
      </c>
      <c r="JJ2" s="7" t="s">
        <v>41</v>
      </c>
      <c r="JK2" s="8" t="s">
        <v>41</v>
      </c>
      <c r="JL2" s="8" t="s">
        <v>41</v>
      </c>
      <c r="JM2" s="8" t="s">
        <v>41</v>
      </c>
      <c r="JN2" s="8" t="s">
        <v>41</v>
      </c>
      <c r="JO2" s="8" t="s">
        <v>41</v>
      </c>
      <c r="JP2" s="8" t="s">
        <v>41</v>
      </c>
      <c r="JQ2" s="9" t="s">
        <v>41</v>
      </c>
      <c r="JR2" s="7" t="s">
        <v>42</v>
      </c>
      <c r="JS2" s="8" t="s">
        <v>42</v>
      </c>
      <c r="JT2" s="8" t="s">
        <v>42</v>
      </c>
      <c r="JU2" s="8" t="s">
        <v>42</v>
      </c>
      <c r="JV2" s="8" t="s">
        <v>42</v>
      </c>
      <c r="JW2" s="8" t="s">
        <v>42</v>
      </c>
      <c r="JX2" s="8" t="s">
        <v>42</v>
      </c>
      <c r="JY2" s="9" t="s">
        <v>42</v>
      </c>
      <c r="JZ2" s="7" t="s">
        <v>43</v>
      </c>
      <c r="KA2" s="8" t="s">
        <v>43</v>
      </c>
      <c r="KB2" s="8" t="s">
        <v>43</v>
      </c>
      <c r="KC2" s="8" t="s">
        <v>43</v>
      </c>
      <c r="KD2" s="8" t="s">
        <v>43</v>
      </c>
      <c r="KE2" s="8" t="s">
        <v>43</v>
      </c>
      <c r="KF2" s="8" t="s">
        <v>43</v>
      </c>
      <c r="KG2" s="9" t="s">
        <v>43</v>
      </c>
      <c r="KH2" s="7" t="s">
        <v>44</v>
      </c>
      <c r="KI2" s="8" t="s">
        <v>44</v>
      </c>
      <c r="KJ2" s="8" t="s">
        <v>44</v>
      </c>
      <c r="KK2" s="8" t="s">
        <v>44</v>
      </c>
      <c r="KL2" s="8" t="s">
        <v>44</v>
      </c>
      <c r="KM2" s="8" t="s">
        <v>44</v>
      </c>
      <c r="KN2" s="8" t="s">
        <v>44</v>
      </c>
      <c r="KO2" s="9" t="s">
        <v>44</v>
      </c>
      <c r="KP2" s="7" t="s">
        <v>45</v>
      </c>
      <c r="KQ2" s="8" t="s">
        <v>45</v>
      </c>
      <c r="KR2" s="8" t="s">
        <v>45</v>
      </c>
      <c r="KS2" s="8" t="s">
        <v>45</v>
      </c>
      <c r="KT2" s="8" t="s">
        <v>45</v>
      </c>
      <c r="KU2" s="8" t="s">
        <v>45</v>
      </c>
      <c r="KV2" s="8" t="s">
        <v>45</v>
      </c>
      <c r="KW2" s="9" t="s">
        <v>45</v>
      </c>
      <c r="KX2" s="7" t="s">
        <v>46</v>
      </c>
      <c r="KY2" s="8" t="s">
        <v>46</v>
      </c>
      <c r="KZ2" s="8" t="s">
        <v>46</v>
      </c>
      <c r="LA2" s="8" t="s">
        <v>46</v>
      </c>
      <c r="LB2" s="8" t="s">
        <v>46</v>
      </c>
      <c r="LC2" s="8" t="s">
        <v>46</v>
      </c>
      <c r="LD2" s="8" t="s">
        <v>46</v>
      </c>
      <c r="LE2" s="9" t="s">
        <v>46</v>
      </c>
      <c r="LF2" s="7" t="s">
        <v>47</v>
      </c>
      <c r="LG2" s="8" t="s">
        <v>47</v>
      </c>
      <c r="LH2" s="8" t="s">
        <v>47</v>
      </c>
      <c r="LI2" s="8" t="s">
        <v>47</v>
      </c>
      <c r="LJ2" s="8" t="s">
        <v>47</v>
      </c>
      <c r="LK2" s="8" t="s">
        <v>47</v>
      </c>
      <c r="LL2" s="8" t="s">
        <v>47</v>
      </c>
      <c r="LM2" s="9" t="s">
        <v>47</v>
      </c>
      <c r="LN2" s="7" t="s">
        <v>48</v>
      </c>
      <c r="LO2" s="8" t="s">
        <v>48</v>
      </c>
      <c r="LP2" s="8" t="s">
        <v>48</v>
      </c>
      <c r="LQ2" s="8" t="s">
        <v>48</v>
      </c>
      <c r="LR2" s="8" t="s">
        <v>48</v>
      </c>
      <c r="LS2" s="8" t="s">
        <v>48</v>
      </c>
      <c r="LT2" s="8" t="s">
        <v>48</v>
      </c>
      <c r="LU2" s="9" t="s">
        <v>48</v>
      </c>
      <c r="LV2" s="7" t="s">
        <v>49</v>
      </c>
      <c r="LW2" s="8" t="s">
        <v>49</v>
      </c>
      <c r="LX2" s="8" t="s">
        <v>49</v>
      </c>
      <c r="LY2" s="8" t="s">
        <v>49</v>
      </c>
      <c r="LZ2" s="8" t="s">
        <v>49</v>
      </c>
      <c r="MA2" s="8" t="s">
        <v>49</v>
      </c>
      <c r="MB2" s="8" t="s">
        <v>49</v>
      </c>
      <c r="MC2" s="9" t="s">
        <v>49</v>
      </c>
      <c r="MD2" s="7" t="s">
        <v>50</v>
      </c>
      <c r="ME2" s="8" t="s">
        <v>50</v>
      </c>
      <c r="MF2" s="8" t="s">
        <v>50</v>
      </c>
      <c r="MG2" s="8" t="s">
        <v>50</v>
      </c>
      <c r="MH2" s="8" t="s">
        <v>50</v>
      </c>
      <c r="MI2" s="8" t="s">
        <v>50</v>
      </c>
      <c r="MJ2" s="8" t="s">
        <v>50</v>
      </c>
      <c r="MK2" s="9" t="s">
        <v>50</v>
      </c>
      <c r="ML2" s="7" t="s">
        <v>51</v>
      </c>
      <c r="MM2" s="8" t="s">
        <v>51</v>
      </c>
      <c r="MN2" s="8" t="s">
        <v>51</v>
      </c>
      <c r="MO2" s="8" t="s">
        <v>51</v>
      </c>
      <c r="MP2" s="8" t="s">
        <v>51</v>
      </c>
      <c r="MQ2" s="8" t="s">
        <v>51</v>
      </c>
      <c r="MR2" s="8" t="s">
        <v>51</v>
      </c>
      <c r="MS2" s="9" t="s">
        <v>51</v>
      </c>
      <c r="MT2" s="7" t="s">
        <v>52</v>
      </c>
      <c r="MU2" s="8" t="s">
        <v>52</v>
      </c>
      <c r="MV2" s="8" t="s">
        <v>52</v>
      </c>
      <c r="MW2" s="8" t="s">
        <v>52</v>
      </c>
      <c r="MX2" s="8" t="s">
        <v>52</v>
      </c>
      <c r="MY2" s="8" t="s">
        <v>52</v>
      </c>
      <c r="MZ2" s="8" t="s">
        <v>52</v>
      </c>
      <c r="NA2" s="9" t="s">
        <v>52</v>
      </c>
      <c r="NB2" s="7" t="s">
        <v>53</v>
      </c>
      <c r="NC2" s="8" t="s">
        <v>53</v>
      </c>
      <c r="ND2" s="8" t="s">
        <v>53</v>
      </c>
      <c r="NE2" s="8" t="s">
        <v>53</v>
      </c>
      <c r="NF2" s="8" t="s">
        <v>53</v>
      </c>
      <c r="NG2" s="8" t="s">
        <v>53</v>
      </c>
      <c r="NH2" s="8" t="s">
        <v>53</v>
      </c>
      <c r="NI2" s="9" t="s">
        <v>53</v>
      </c>
      <c r="NJ2" s="7" t="s">
        <v>54</v>
      </c>
      <c r="NK2" s="8" t="s">
        <v>54</v>
      </c>
      <c r="NL2" s="8" t="s">
        <v>54</v>
      </c>
      <c r="NM2" s="8" t="s">
        <v>54</v>
      </c>
      <c r="NN2" s="8" t="s">
        <v>54</v>
      </c>
      <c r="NO2" s="8" t="s">
        <v>54</v>
      </c>
      <c r="NP2" s="8" t="s">
        <v>54</v>
      </c>
      <c r="NQ2" s="9" t="s">
        <v>54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55</v>
      </c>
      <c r="MU3" s="4" t="s">
        <v>55</v>
      </c>
      <c r="MV3" s="4" t="s">
        <v>55</v>
      </c>
      <c r="MW3" s="4" t="s">
        <v>56</v>
      </c>
      <c r="MX3" s="4" t="s">
        <v>56</v>
      </c>
      <c r="MY3" s="4" t="s">
        <v>56</v>
      </c>
      <c r="MZ3" s="4" t="s">
        <v>57</v>
      </c>
      <c r="NA3" s="4" t="s">
        <v>58</v>
      </c>
      <c r="NB3" s="4" t="s">
        <v>55</v>
      </c>
      <c r="NC3" s="4" t="s">
        <v>55</v>
      </c>
      <c r="ND3" s="4" t="s">
        <v>55</v>
      </c>
      <c r="NE3" s="4" t="s">
        <v>56</v>
      </c>
      <c r="NF3" s="4" t="s">
        <v>56</v>
      </c>
      <c r="NG3" s="4" t="s">
        <v>56</v>
      </c>
      <c r="NH3" s="4" t="s">
        <v>57</v>
      </c>
      <c r="NI3" s="4" t="s">
        <v>58</v>
      </c>
      <c r="NJ3" s="4" t="s">
        <v>55</v>
      </c>
      <c r="NK3" s="4" t="s">
        <v>55</v>
      </c>
      <c r="NL3" s="4" t="s">
        <v>55</v>
      </c>
      <c r="NM3" s="4" t="s">
        <v>56</v>
      </c>
      <c r="NN3" s="4" t="s">
        <v>56</v>
      </c>
      <c r="NO3" s="4" t="s">
        <v>56</v>
      </c>
      <c r="NP3" s="4" t="s">
        <v>57</v>
      </c>
      <c r="NQ3" s="4" t="s">
        <v>58</v>
      </c>
    </row>
    <row r="4">
      <c r="A4" s="4" t="s">
        <v>7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73</v>
      </c>
      <c r="MU4" s="4" t="s">
        <v>74</v>
      </c>
      <c r="MV4" s="4" t="s">
        <v>71</v>
      </c>
      <c r="MW4" s="4" t="s">
        <v>73</v>
      </c>
      <c r="MX4" s="4" t="s">
        <v>74</v>
      </c>
      <c r="MY4" s="4" t="s">
        <v>71</v>
      </c>
      <c r="MZ4" s="4" t="s">
        <v>57</v>
      </c>
      <c r="NA4" s="4" t="s">
        <v>58</v>
      </c>
      <c r="NB4" s="4" t="s">
        <v>73</v>
      </c>
      <c r="NC4" s="4" t="s">
        <v>74</v>
      </c>
      <c r="ND4" s="4" t="s">
        <v>71</v>
      </c>
      <c r="NE4" s="4" t="s">
        <v>73</v>
      </c>
      <c r="NF4" s="4" t="s">
        <v>74</v>
      </c>
      <c r="NG4" s="4" t="s">
        <v>71</v>
      </c>
      <c r="NH4" s="4" t="s">
        <v>57</v>
      </c>
      <c r="NI4" s="4" t="s">
        <v>58</v>
      </c>
      <c r="NJ4" s="4" t="s">
        <v>73</v>
      </c>
      <c r="NK4" s="4" t="s">
        <v>74</v>
      </c>
      <c r="NL4" s="4" t="s">
        <v>71</v>
      </c>
      <c r="NM4" s="4" t="s">
        <v>73</v>
      </c>
      <c r="NN4" s="4" t="s">
        <v>74</v>
      </c>
      <c r="NO4" s="4" t="s">
        <v>71</v>
      </c>
      <c r="NP4" s="4" t="s">
        <v>57</v>
      </c>
      <c r="NQ4" s="4" t="s">
        <v>58</v>
      </c>
    </row>
    <row r="5">
      <c r="A5" s="10" t="s">
        <v>75</v>
      </c>
      <c r="B5" s="11">
        <v>682104</v>
      </c>
      <c r="C5" s="11">
        <f>=ROUNDDOWN(23.1066606142318,0)</f>
      </c>
      <c r="D5" s="11">
        <v>409011</v>
      </c>
      <c r="E5" s="12">
        <v>0.7785</v>
      </c>
      <c r="F5" s="11">
        <v>20130</v>
      </c>
      <c r="G5" s="11">
        <f>=ROUNDDOWN(24.8641304347826,0)</f>
      </c>
      <c r="H5" s="11">
        <v>220</v>
      </c>
      <c r="I5" s="12">
        <v>0.8006</v>
      </c>
      <c r="J5" s="11">
        <v>282882</v>
      </c>
      <c r="K5" s="13">
        <v>14926541.54</v>
      </c>
      <c r="L5" s="11">
        <v>2279</v>
      </c>
      <c r="M5" s="14">
        <v>6549.6</v>
      </c>
      <c r="N5" s="11">
        <v>281513</v>
      </c>
      <c r="O5" s="13">
        <v>14502460.31</v>
      </c>
      <c r="P5" s="11">
        <v>1916</v>
      </c>
      <c r="Q5" s="14">
        <v>7569.13</v>
      </c>
      <c r="R5" s="12">
        <v>0.0049</v>
      </c>
      <c r="S5" s="12">
        <v>0.0292</v>
      </c>
      <c r="T5" s="12">
        <v>0.1895</v>
      </c>
      <c r="U5" s="12">
        <v>-0.1347</v>
      </c>
      <c r="V5" s="11">
        <v>88502</v>
      </c>
      <c r="W5" s="13">
        <v>5004754.96</v>
      </c>
      <c r="X5" s="11">
        <v>1949</v>
      </c>
      <c r="Y5" s="11">
        <v>75281</v>
      </c>
      <c r="Z5" s="13">
        <v>3776954.62</v>
      </c>
      <c r="AA5" s="11">
        <v>1659</v>
      </c>
      <c r="AB5" s="12">
        <v>0.1756</v>
      </c>
      <c r="AC5" s="12">
        <v>0.3251</v>
      </c>
      <c r="AD5" s="11">
        <v>24621</v>
      </c>
      <c r="AE5" s="13">
        <v>1514340.81</v>
      </c>
      <c r="AF5" s="11">
        <v>1959</v>
      </c>
      <c r="AG5" s="11">
        <v>30017</v>
      </c>
      <c r="AH5" s="13">
        <v>1896235.2</v>
      </c>
      <c r="AI5" s="11">
        <v>1687</v>
      </c>
      <c r="AJ5" s="12">
        <v>-0.1798</v>
      </c>
      <c r="AK5" s="12">
        <v>-0.2014</v>
      </c>
      <c r="AL5" s="11">
        <v>46053</v>
      </c>
      <c r="AM5" s="13">
        <v>1791462.19</v>
      </c>
      <c r="AN5" s="11">
        <v>1967</v>
      </c>
      <c r="AO5" s="11">
        <v>52890</v>
      </c>
      <c r="AP5" s="13">
        <v>2187276.35</v>
      </c>
      <c r="AQ5" s="11">
        <v>1625</v>
      </c>
      <c r="AR5" s="12">
        <v>-0.1293</v>
      </c>
      <c r="AS5" s="12">
        <v>-0.181</v>
      </c>
      <c r="AT5" s="11">
        <v>20928</v>
      </c>
      <c r="AU5" s="13">
        <v>1122859.15</v>
      </c>
      <c r="AV5" s="11">
        <v>1813</v>
      </c>
      <c r="AW5" s="11">
        <v>27403</v>
      </c>
      <c r="AX5" s="13">
        <v>1514701.61</v>
      </c>
      <c r="AY5" s="11">
        <v>1475</v>
      </c>
      <c r="AZ5" s="12">
        <v>-0.2363</v>
      </c>
      <c r="BA5" s="12">
        <v>-0.2587</v>
      </c>
      <c r="BB5" s="11">
        <v>15325</v>
      </c>
      <c r="BC5" s="13">
        <v>1095730.33</v>
      </c>
      <c r="BD5" s="11">
        <v>1952</v>
      </c>
      <c r="BE5" s="11">
        <v>15196</v>
      </c>
      <c r="BF5" s="13">
        <v>1101916.74</v>
      </c>
      <c r="BG5" s="11">
        <v>1497</v>
      </c>
      <c r="BH5" s="12">
        <v>0.0085</v>
      </c>
      <c r="BI5" s="12">
        <v>-0.0056</v>
      </c>
      <c r="BJ5" s="11">
        <v>9104</v>
      </c>
      <c r="BK5" s="13">
        <v>649998.57</v>
      </c>
      <c r="BL5" s="11">
        <v>1955</v>
      </c>
      <c r="BM5" s="11">
        <v>10955</v>
      </c>
      <c r="BN5" s="13">
        <v>727757.16</v>
      </c>
      <c r="BO5" s="11">
        <v>1686</v>
      </c>
      <c r="BP5" s="12">
        <v>-0.169</v>
      </c>
      <c r="BQ5" s="12">
        <v>-0.1068</v>
      </c>
      <c r="BR5" s="11">
        <v>16326</v>
      </c>
      <c r="BS5" s="13">
        <v>815349.26</v>
      </c>
      <c r="BT5" s="11">
        <v>1878</v>
      </c>
      <c r="BU5" s="11">
        <v>16629</v>
      </c>
      <c r="BV5" s="13">
        <v>772335</v>
      </c>
      <c r="BW5" s="11">
        <v>1503</v>
      </c>
      <c r="BX5" s="12">
        <v>-0.0182</v>
      </c>
      <c r="BY5" s="12">
        <v>0.0557</v>
      </c>
      <c r="BZ5" s="11">
        <v>13731</v>
      </c>
      <c r="CA5" s="13">
        <v>646325.61</v>
      </c>
      <c r="CB5" s="11">
        <v>1841</v>
      </c>
      <c r="CC5" s="11">
        <v>10000</v>
      </c>
      <c r="CD5" s="13">
        <v>513096.81</v>
      </c>
      <c r="CE5" s="11">
        <v>1640</v>
      </c>
      <c r="CF5" s="12">
        <v>0.3731</v>
      </c>
      <c r="CG5" s="12">
        <v>0.2597</v>
      </c>
      <c r="CH5" s="11">
        <v>2058</v>
      </c>
      <c r="CI5" s="13">
        <v>130760.17</v>
      </c>
      <c r="CJ5" s="11">
        <v>693</v>
      </c>
      <c r="CK5" s="11">
        <v>1637</v>
      </c>
      <c r="CL5" s="13">
        <v>97325.45</v>
      </c>
      <c r="CM5" s="11">
        <v>478</v>
      </c>
      <c r="CN5" s="12">
        <v>0.2572</v>
      </c>
      <c r="CO5" s="12">
        <v>0.3435</v>
      </c>
      <c r="CP5" s="11">
        <v>4554</v>
      </c>
      <c r="CQ5" s="13">
        <v>201477.63</v>
      </c>
      <c r="CR5" s="11">
        <v>938</v>
      </c>
      <c r="CS5" s="11">
        <v>11597</v>
      </c>
      <c r="CT5" s="13">
        <v>485439.07</v>
      </c>
      <c r="CU5" s="11">
        <v>899</v>
      </c>
      <c r="CV5" s="12">
        <v>-0.6073</v>
      </c>
      <c r="CW5" s="12">
        <v>-0.585</v>
      </c>
      <c r="CX5" s="11">
        <v>9625</v>
      </c>
      <c r="CY5" s="13">
        <v>478106.52</v>
      </c>
      <c r="CZ5" s="11">
        <v>1349</v>
      </c>
      <c r="DA5" s="11"/>
      <c r="DB5" s="13"/>
      <c r="DC5" s="11"/>
      <c r="DD5" s="12"/>
      <c r="DE5" s="12"/>
      <c r="DF5" s="11">
        <v>10549</v>
      </c>
      <c r="DG5" s="13">
        <v>517154.67</v>
      </c>
      <c r="DH5" s="11"/>
      <c r="DI5" s="11">
        <v>11978</v>
      </c>
      <c r="DJ5" s="13">
        <v>570142.15</v>
      </c>
      <c r="DK5" s="11"/>
      <c r="DL5" s="12">
        <v>-0.1193</v>
      </c>
      <c r="DM5" s="12">
        <v>-0.0929</v>
      </c>
      <c r="DN5" s="11">
        <v>2027</v>
      </c>
      <c r="DO5" s="13">
        <v>106330.86</v>
      </c>
      <c r="DP5" s="11">
        <v>1220</v>
      </c>
      <c r="DQ5" s="11">
        <v>2604</v>
      </c>
      <c r="DR5" s="13">
        <v>126511.39</v>
      </c>
      <c r="DS5" s="11">
        <v>277</v>
      </c>
      <c r="DT5" s="12">
        <v>-0.2216</v>
      </c>
      <c r="DU5" s="12">
        <v>-0.1595</v>
      </c>
      <c r="DV5" s="11">
        <v>5889</v>
      </c>
      <c r="DW5" s="13">
        <v>204366.38</v>
      </c>
      <c r="DX5" s="11"/>
      <c r="DY5" s="11">
        <v>564</v>
      </c>
      <c r="DZ5" s="13">
        <v>20996.53</v>
      </c>
      <c r="EA5" s="11"/>
      <c r="EB5" s="12">
        <v>9.4415</v>
      </c>
      <c r="EC5" s="12">
        <v>8.7333</v>
      </c>
      <c r="ED5" s="11">
        <v>3786</v>
      </c>
      <c r="EE5" s="13">
        <v>189179.63</v>
      </c>
      <c r="EF5" s="11">
        <v>1470</v>
      </c>
      <c r="EG5" s="11">
        <v>3639</v>
      </c>
      <c r="EH5" s="13">
        <v>201410.95</v>
      </c>
      <c r="EI5" s="11">
        <v>1264</v>
      </c>
      <c r="EJ5" s="12">
        <v>0.0404</v>
      </c>
      <c r="EK5" s="12">
        <v>-0.0607</v>
      </c>
      <c r="EL5" s="11">
        <v>2452</v>
      </c>
      <c r="EM5" s="13">
        <v>124259.95</v>
      </c>
      <c r="EN5" s="11">
        <v>1818</v>
      </c>
      <c r="EO5" s="11">
        <v>615</v>
      </c>
      <c r="EP5" s="13">
        <v>23997.17</v>
      </c>
      <c r="EQ5" s="11">
        <v>1500</v>
      </c>
      <c r="ER5" s="12">
        <v>2.987</v>
      </c>
      <c r="ES5" s="12">
        <v>4.1781</v>
      </c>
      <c r="ET5" s="11">
        <v>3068</v>
      </c>
      <c r="EU5" s="13">
        <v>149695.61</v>
      </c>
      <c r="EV5" s="11"/>
      <c r="EW5" s="11">
        <v>69</v>
      </c>
      <c r="EX5" s="13">
        <v>2170.98</v>
      </c>
      <c r="EY5" s="11"/>
      <c r="EZ5" s="12">
        <v>43.4638</v>
      </c>
      <c r="FA5" s="12">
        <v>67.953</v>
      </c>
      <c r="FB5" s="11">
        <v>163</v>
      </c>
      <c r="FC5" s="13">
        <v>10969.75</v>
      </c>
      <c r="FD5" s="11">
        <v>166</v>
      </c>
      <c r="FE5" s="11">
        <v>184</v>
      </c>
      <c r="FF5" s="13">
        <v>12028.14</v>
      </c>
      <c r="FG5" s="11">
        <v>190</v>
      </c>
      <c r="FH5" s="12">
        <v>-0.1141</v>
      </c>
      <c r="FI5" s="12">
        <v>-0.088</v>
      </c>
      <c r="FJ5" s="11"/>
      <c r="FK5" s="13"/>
      <c r="FL5" s="11"/>
      <c r="FM5" s="11"/>
      <c r="FN5" s="13"/>
      <c r="FO5" s="11"/>
      <c r="FP5" s="12"/>
      <c r="FQ5" s="12"/>
      <c r="FR5" s="11">
        <v>304</v>
      </c>
      <c r="FS5" s="13">
        <v>20514.74</v>
      </c>
      <c r="FT5" s="11">
        <v>518</v>
      </c>
      <c r="FU5" s="11">
        <v>304</v>
      </c>
      <c r="FV5" s="13">
        <v>18145.98</v>
      </c>
      <c r="FW5" s="11">
        <v>439</v>
      </c>
      <c r="FX5" s="12"/>
      <c r="FY5" s="12">
        <v>0.1305</v>
      </c>
      <c r="FZ5" s="11">
        <v>1356</v>
      </c>
      <c r="GA5" s="13">
        <v>40355.78</v>
      </c>
      <c r="GB5" s="11">
        <v>1072</v>
      </c>
      <c r="GC5" s="11">
        <v>713</v>
      </c>
      <c r="GD5" s="13">
        <v>27612.82</v>
      </c>
      <c r="GE5" s="11">
        <v>1008</v>
      </c>
      <c r="GF5" s="12">
        <v>0.9018</v>
      </c>
      <c r="GG5" s="12">
        <v>0.4615</v>
      </c>
      <c r="GH5" s="11">
        <v>37</v>
      </c>
      <c r="GI5" s="13">
        <v>3145.47</v>
      </c>
      <c r="GJ5" s="11">
        <v>169</v>
      </c>
      <c r="GK5" s="11">
        <v>26</v>
      </c>
      <c r="GL5" s="13">
        <v>2892.75</v>
      </c>
      <c r="GM5" s="11">
        <v>178</v>
      </c>
      <c r="GN5" s="12">
        <v>0.4231</v>
      </c>
      <c r="GO5" s="12">
        <v>0.0874</v>
      </c>
      <c r="GP5" s="11">
        <v>276</v>
      </c>
      <c r="GQ5" s="13">
        <v>38238.92</v>
      </c>
      <c r="GR5" s="11">
        <v>52</v>
      </c>
      <c r="GS5" s="11">
        <v>373</v>
      </c>
      <c r="GT5" s="13">
        <v>50268.39</v>
      </c>
      <c r="GU5" s="11">
        <v>49</v>
      </c>
      <c r="GV5" s="12">
        <v>-0.2601</v>
      </c>
      <c r="GW5" s="12">
        <v>-0.2393</v>
      </c>
      <c r="GX5" s="11">
        <v>959</v>
      </c>
      <c r="GY5" s="13">
        <v>25719.7</v>
      </c>
      <c r="GZ5" s="11">
        <v>2</v>
      </c>
      <c r="HA5" s="11">
        <v>3604</v>
      </c>
      <c r="HB5" s="13">
        <v>100422.84</v>
      </c>
      <c r="HC5" s="11">
        <v>50</v>
      </c>
      <c r="HD5" s="12">
        <v>-0.7339</v>
      </c>
      <c r="HE5" s="12">
        <v>-0.7439</v>
      </c>
      <c r="HF5" s="11">
        <v>111</v>
      </c>
      <c r="HG5" s="13">
        <v>7793.62</v>
      </c>
      <c r="HH5" s="11">
        <v>399</v>
      </c>
      <c r="HI5" s="11">
        <v>154</v>
      </c>
      <c r="HJ5" s="13">
        <v>9784.4</v>
      </c>
      <c r="HK5" s="11">
        <v>319</v>
      </c>
      <c r="HL5" s="12">
        <v>-0.2792</v>
      </c>
      <c r="HM5" s="12">
        <v>-0.2035</v>
      </c>
      <c r="HN5" s="11">
        <v>130</v>
      </c>
      <c r="HO5" s="13">
        <v>6958.92</v>
      </c>
      <c r="HP5" s="11">
        <v>241</v>
      </c>
      <c r="HQ5" s="11">
        <v>62</v>
      </c>
      <c r="HR5" s="13">
        <v>3008.76</v>
      </c>
      <c r="HS5" s="11">
        <v>25</v>
      </c>
      <c r="HT5" s="12">
        <v>1.0968</v>
      </c>
      <c r="HU5" s="12">
        <v>1.3129</v>
      </c>
      <c r="HV5" s="11"/>
      <c r="HW5" s="13"/>
      <c r="HX5" s="11"/>
      <c r="HY5" s="11"/>
      <c r="HZ5" s="13"/>
      <c r="IA5" s="11"/>
      <c r="IB5" s="12"/>
      <c r="IC5" s="12"/>
      <c r="ID5" s="11">
        <v>717</v>
      </c>
      <c r="IE5" s="13">
        <v>17785.31</v>
      </c>
      <c r="IF5" s="11"/>
      <c r="IG5" s="11"/>
      <c r="IH5" s="13"/>
      <c r="II5" s="11"/>
      <c r="IJ5" s="12"/>
      <c r="IK5" s="12"/>
      <c r="IL5" s="11">
        <v>192</v>
      </c>
      <c r="IM5" s="13">
        <v>10726.71</v>
      </c>
      <c r="IN5" s="11">
        <v>1385</v>
      </c>
      <c r="IO5" s="11">
        <v>134</v>
      </c>
      <c r="IP5" s="13">
        <v>7855.07</v>
      </c>
      <c r="IQ5" s="11">
        <v>502</v>
      </c>
      <c r="IR5" s="12">
        <v>0.4328</v>
      </c>
      <c r="IS5" s="12">
        <v>0.3656</v>
      </c>
      <c r="IT5" s="11">
        <v>9</v>
      </c>
      <c r="IU5" s="13">
        <v>394.86</v>
      </c>
      <c r="IV5" s="11"/>
      <c r="IW5" s="11">
        <v>58</v>
      </c>
      <c r="IX5" s="13">
        <v>4703.76</v>
      </c>
      <c r="IY5" s="11">
        <v>1002</v>
      </c>
      <c r="IZ5" s="12">
        <v>-0.8448</v>
      </c>
      <c r="JA5" s="12">
        <v>-0.9161</v>
      </c>
      <c r="JB5" s="11"/>
      <c r="JC5" s="13"/>
      <c r="JD5" s="11"/>
      <c r="JE5" s="11"/>
      <c r="JF5" s="13"/>
      <c r="JG5" s="11"/>
      <c r="JH5" s="12"/>
      <c r="JI5" s="12"/>
      <c r="JJ5" s="11">
        <v>17</v>
      </c>
      <c r="JK5" s="13">
        <v>1562.33</v>
      </c>
      <c r="JL5" s="11">
        <v>1984</v>
      </c>
      <c r="JM5" s="11">
        <v>1712</v>
      </c>
      <c r="JN5" s="13">
        <v>111034.67</v>
      </c>
      <c r="JO5" s="11">
        <v>1729</v>
      </c>
      <c r="JP5" s="12">
        <v>-0.9901</v>
      </c>
      <c r="JQ5" s="12">
        <v>-0.9859</v>
      </c>
      <c r="JR5" s="11">
        <v>13</v>
      </c>
      <c r="JS5" s="13">
        <v>223.13</v>
      </c>
      <c r="JT5" s="11"/>
      <c r="JU5" s="11">
        <v>31</v>
      </c>
      <c r="JV5" s="13">
        <v>149.93</v>
      </c>
      <c r="JW5" s="11"/>
      <c r="JX5" s="12">
        <v>-0.5806</v>
      </c>
      <c r="JY5" s="12">
        <v>0.4882</v>
      </c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>
        <v>322</v>
      </c>
      <c r="LB5" s="13">
        <v>17450.78</v>
      </c>
      <c r="LC5" s="11">
        <v>224</v>
      </c>
      <c r="LD5" s="12"/>
      <c r="LE5" s="12"/>
      <c r="LF5" s="11"/>
      <c r="LG5" s="13"/>
      <c r="LH5" s="11"/>
      <c r="LI5" s="11">
        <v>192</v>
      </c>
      <c r="LJ5" s="13">
        <v>15040.53</v>
      </c>
      <c r="LK5" s="11">
        <v>252</v>
      </c>
      <c r="LL5" s="12"/>
      <c r="LM5" s="12"/>
      <c r="LN5" s="11"/>
      <c r="LO5" s="13"/>
      <c r="LP5" s="11"/>
      <c r="LQ5" s="11">
        <v>836</v>
      </c>
      <c r="LR5" s="13">
        <v>54070.22</v>
      </c>
      <c r="LS5" s="11">
        <v>223</v>
      </c>
      <c r="LT5" s="12"/>
      <c r="LU5" s="12"/>
      <c r="LV5" s="11"/>
      <c r="LW5" s="13"/>
      <c r="LX5" s="11">
        <v>931</v>
      </c>
      <c r="LY5" s="11">
        <v>586</v>
      </c>
      <c r="LZ5" s="13">
        <v>34858.38</v>
      </c>
      <c r="MA5" s="11">
        <v>731</v>
      </c>
      <c r="MB5" s="12"/>
      <c r="MC5" s="12"/>
      <c r="MD5" s="11"/>
      <c r="ME5" s="13"/>
      <c r="MF5" s="11"/>
      <c r="MG5" s="11">
        <v>1148</v>
      </c>
      <c r="MH5" s="13">
        <v>14865.71</v>
      </c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>
        <v>7</v>
      </c>
      <c r="NE5" s="11"/>
      <c r="NF5" s="13"/>
      <c r="NG5" s="11"/>
      <c r="NH5" s="12"/>
      <c r="NI5" s="12"/>
      <c r="NJ5" s="11"/>
      <c r="NK5" s="13"/>
      <c r="NL5" s="11">
        <v>21</v>
      </c>
      <c r="NM5" s="11"/>
      <c r="NN5" s="13"/>
      <c r="NO5" s="11">
        <v>306</v>
      </c>
      <c r="NP5" s="12"/>
      <c r="NQ5" s="12"/>
    </row>
    <row r="6">
      <c r="A6" s="10" t="s">
        <v>76</v>
      </c>
      <c r="B6" s="11">
        <v>9443</v>
      </c>
      <c r="C6" s="11">
        <f>=ROUNDDOWN(31.1239288068556,0)</f>
      </c>
      <c r="D6" s="11">
        <v>1650</v>
      </c>
      <c r="E6" s="12">
        <v>0.2482</v>
      </c>
      <c r="F6" s="11"/>
      <c r="G6" s="11">
        <f>=ROUNDDOWN({0},0)</f>
      </c>
      <c r="H6" s="11"/>
      <c r="I6" s="12"/>
      <c r="J6" s="11">
        <v>700</v>
      </c>
      <c r="K6" s="13">
        <v>15189.59</v>
      </c>
      <c r="L6" s="11">
        <v>39</v>
      </c>
      <c r="M6" s="14">
        <v>389.48</v>
      </c>
      <c r="N6" s="11">
        <v>2227</v>
      </c>
      <c r="O6" s="13">
        <v>33687.07</v>
      </c>
      <c r="P6" s="11">
        <v>71</v>
      </c>
      <c r="Q6" s="14">
        <v>474.47</v>
      </c>
      <c r="R6" s="12">
        <v>-0.6857</v>
      </c>
      <c r="S6" s="12">
        <v>-0.5491</v>
      </c>
      <c r="T6" s="12">
        <v>-0.4507</v>
      </c>
      <c r="U6" s="12">
        <v>-0.1791</v>
      </c>
      <c r="V6" s="11">
        <v>28</v>
      </c>
      <c r="W6" s="13">
        <v>464.73</v>
      </c>
      <c r="X6" s="11">
        <v>35</v>
      </c>
      <c r="Y6" s="11">
        <v>47</v>
      </c>
      <c r="Z6" s="13">
        <v>821.67</v>
      </c>
      <c r="AA6" s="11">
        <v>61</v>
      </c>
      <c r="AB6" s="12">
        <v>-0.4043</v>
      </c>
      <c r="AC6" s="12">
        <v>-0.4344</v>
      </c>
      <c r="AD6" s="11"/>
      <c r="AE6" s="13"/>
      <c r="AF6" s="11">
        <v>23</v>
      </c>
      <c r="AG6" s="11">
        <v>47</v>
      </c>
      <c r="AH6" s="13">
        <v>1051.83</v>
      </c>
      <c r="AI6" s="11">
        <v>55</v>
      </c>
      <c r="AJ6" s="12"/>
      <c r="AK6" s="12"/>
      <c r="AL6" s="11">
        <v>397</v>
      </c>
      <c r="AM6" s="13">
        <v>8726.86</v>
      </c>
      <c r="AN6" s="11">
        <v>23</v>
      </c>
      <c r="AO6" s="11">
        <v>229</v>
      </c>
      <c r="AP6" s="13">
        <v>4521.48</v>
      </c>
      <c r="AQ6" s="11">
        <v>31</v>
      </c>
      <c r="AR6" s="12">
        <v>0.7336</v>
      </c>
      <c r="AS6" s="12">
        <v>0.9301</v>
      </c>
      <c r="AT6" s="11">
        <v>81</v>
      </c>
      <c r="AU6" s="13">
        <v>1816.6</v>
      </c>
      <c r="AV6" s="11">
        <v>39</v>
      </c>
      <c r="AW6" s="11">
        <v>1398</v>
      </c>
      <c r="AX6" s="13">
        <v>18701.46</v>
      </c>
      <c r="AY6" s="11">
        <v>71</v>
      </c>
      <c r="AZ6" s="12">
        <v>-0.9421</v>
      </c>
      <c r="BA6" s="12">
        <v>-0.9029</v>
      </c>
      <c r="BB6" s="11"/>
      <c r="BC6" s="13"/>
      <c r="BD6" s="11"/>
      <c r="BE6" s="11">
        <v>4</v>
      </c>
      <c r="BF6" s="13">
        <v>67.36</v>
      </c>
      <c r="BG6" s="11"/>
      <c r="BH6" s="12"/>
      <c r="BI6" s="12"/>
      <c r="BJ6" s="11"/>
      <c r="BK6" s="13"/>
      <c r="BL6" s="11"/>
      <c r="BM6" s="11"/>
      <c r="BN6" s="13"/>
      <c r="BO6" s="11">
        <v>1</v>
      </c>
      <c r="BP6" s="12"/>
      <c r="BQ6" s="12"/>
      <c r="BR6" s="11">
        <v>128</v>
      </c>
      <c r="BS6" s="13">
        <v>2815.81</v>
      </c>
      <c r="BT6" s="11">
        <v>23</v>
      </c>
      <c r="BU6" s="11">
        <v>462</v>
      </c>
      <c r="BV6" s="13">
        <v>7796.35</v>
      </c>
      <c r="BW6" s="11">
        <v>31</v>
      </c>
      <c r="BX6" s="12">
        <v>-0.7229</v>
      </c>
      <c r="BY6" s="12">
        <v>-0.6388</v>
      </c>
      <c r="BZ6" s="11"/>
      <c r="CA6" s="13"/>
      <c r="CB6" s="11">
        <v>24</v>
      </c>
      <c r="CC6" s="11"/>
      <c r="CD6" s="13"/>
      <c r="CE6" s="11">
        <v>49</v>
      </c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65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66</v>
      </c>
      <c r="EE6" s="13">
        <v>1365.59</v>
      </c>
      <c r="EF6" s="11">
        <v>23</v>
      </c>
      <c r="EG6" s="11">
        <v>34</v>
      </c>
      <c r="EH6" s="13">
        <v>599.99</v>
      </c>
      <c r="EI6" s="11">
        <v>49</v>
      </c>
      <c r="EJ6" s="12">
        <v>0.9412</v>
      </c>
      <c r="EK6" s="12">
        <v>1.276</v>
      </c>
      <c r="EL6" s="11"/>
      <c r="EM6" s="13"/>
      <c r="EN6" s="11">
        <v>35</v>
      </c>
      <c r="EO6" s="11"/>
      <c r="EP6" s="13"/>
      <c r="EQ6" s="11">
        <v>67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1</v>
      </c>
      <c r="GC6" s="11"/>
      <c r="GD6" s="13"/>
      <c r="GE6" s="11">
        <v>1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>
        <v>1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23</v>
      </c>
      <c r="IO6" s="11">
        <v>3</v>
      </c>
      <c r="IP6" s="13">
        <v>66</v>
      </c>
      <c r="IQ6" s="11">
        <v>23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1</v>
      </c>
      <c r="JM6" s="11"/>
      <c r="JN6" s="13"/>
      <c r="JO6" s="11">
        <v>1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>
        <v>3</v>
      </c>
      <c r="LB6" s="13">
        <v>60.93</v>
      </c>
      <c r="LC6" s="11">
        <v>8</v>
      </c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</row>
    <row r="7">
      <c r="A7" s="10" t="s">
        <v>77</v>
      </c>
      <c r="B7" s="11">
        <v>27399</v>
      </c>
      <c r="C7" s="11">
        <f>=ROUNDDOWN(25.1044529961517,0)</f>
      </c>
      <c r="D7" s="11">
        <v>23651</v>
      </c>
      <c r="E7" s="12">
        <v>0.9099</v>
      </c>
      <c r="F7" s="11"/>
      <c r="G7" s="11">
        <f>=ROUNDDOWN({0},0)</f>
      </c>
      <c r="H7" s="11"/>
      <c r="I7" s="12"/>
      <c r="J7" s="11">
        <v>11258</v>
      </c>
      <c r="K7" s="13">
        <v>612618.26</v>
      </c>
      <c r="L7" s="11">
        <v>61</v>
      </c>
      <c r="M7" s="14">
        <v>10042.92</v>
      </c>
      <c r="N7" s="11">
        <v>10727</v>
      </c>
      <c r="O7" s="13">
        <v>586146.8</v>
      </c>
      <c r="P7" s="11">
        <v>132</v>
      </c>
      <c r="Q7" s="14">
        <v>4440.51</v>
      </c>
      <c r="R7" s="12">
        <v>0.0495</v>
      </c>
      <c r="S7" s="12">
        <v>0.0452</v>
      </c>
      <c r="T7" s="12">
        <v>-0.5379</v>
      </c>
      <c r="U7" s="12">
        <v>1.2617</v>
      </c>
      <c r="V7" s="11">
        <v>4051</v>
      </c>
      <c r="W7" s="13">
        <v>241998.57</v>
      </c>
      <c r="X7" s="11">
        <v>56</v>
      </c>
      <c r="Y7" s="11">
        <v>2127</v>
      </c>
      <c r="Z7" s="13">
        <v>134182.26</v>
      </c>
      <c r="AA7" s="11">
        <v>119</v>
      </c>
      <c r="AB7" s="12">
        <v>0.9046</v>
      </c>
      <c r="AC7" s="12">
        <v>0.8035</v>
      </c>
      <c r="AD7" s="11">
        <v>3701</v>
      </c>
      <c r="AE7" s="13">
        <v>166539.39</v>
      </c>
      <c r="AF7" s="11">
        <v>60</v>
      </c>
      <c r="AG7" s="11">
        <v>3561</v>
      </c>
      <c r="AH7" s="13">
        <v>201823.3</v>
      </c>
      <c r="AI7" s="11">
        <v>131</v>
      </c>
      <c r="AJ7" s="12">
        <v>0.0393</v>
      </c>
      <c r="AK7" s="12">
        <v>-0.1748</v>
      </c>
      <c r="AL7" s="11">
        <v>457</v>
      </c>
      <c r="AM7" s="13">
        <v>20536</v>
      </c>
      <c r="AN7" s="11">
        <v>60</v>
      </c>
      <c r="AO7" s="11">
        <v>897</v>
      </c>
      <c r="AP7" s="13">
        <v>23798.85</v>
      </c>
      <c r="AQ7" s="11">
        <v>127</v>
      </c>
      <c r="AR7" s="12">
        <v>-0.4905</v>
      </c>
      <c r="AS7" s="12">
        <v>-0.1371</v>
      </c>
      <c r="AT7" s="11">
        <v>7</v>
      </c>
      <c r="AU7" s="13">
        <v>418.27</v>
      </c>
      <c r="AV7" s="11">
        <v>47</v>
      </c>
      <c r="AW7" s="11">
        <v>265</v>
      </c>
      <c r="AX7" s="13">
        <v>11666.58</v>
      </c>
      <c r="AY7" s="11">
        <v>114</v>
      </c>
      <c r="AZ7" s="12">
        <v>-0.9736</v>
      </c>
      <c r="BA7" s="12">
        <v>-0.9641</v>
      </c>
      <c r="BB7" s="11">
        <v>506</v>
      </c>
      <c r="BC7" s="13">
        <v>33542.84</v>
      </c>
      <c r="BD7" s="11">
        <v>61</v>
      </c>
      <c r="BE7" s="11">
        <v>322</v>
      </c>
      <c r="BF7" s="13">
        <v>21491.4</v>
      </c>
      <c r="BG7" s="11">
        <v>107</v>
      </c>
      <c r="BH7" s="12">
        <v>0.5714</v>
      </c>
      <c r="BI7" s="12">
        <v>0.5608</v>
      </c>
      <c r="BJ7" s="11">
        <v>805</v>
      </c>
      <c r="BK7" s="13">
        <v>47329.21</v>
      </c>
      <c r="BL7" s="11">
        <v>61</v>
      </c>
      <c r="BM7" s="11">
        <v>1081</v>
      </c>
      <c r="BN7" s="13">
        <v>60760.81</v>
      </c>
      <c r="BO7" s="11">
        <v>132</v>
      </c>
      <c r="BP7" s="12">
        <v>-0.2553</v>
      </c>
      <c r="BQ7" s="12">
        <v>-0.2211</v>
      </c>
      <c r="BR7" s="11">
        <v>156</v>
      </c>
      <c r="BS7" s="13">
        <v>8103.31</v>
      </c>
      <c r="BT7" s="11">
        <v>34</v>
      </c>
      <c r="BU7" s="11">
        <v>223</v>
      </c>
      <c r="BV7" s="13">
        <v>7792.26</v>
      </c>
      <c r="BW7" s="11">
        <v>80</v>
      </c>
      <c r="BX7" s="12">
        <v>-0.3004</v>
      </c>
      <c r="BY7" s="12">
        <v>0.0399</v>
      </c>
      <c r="BZ7" s="11"/>
      <c r="CA7" s="13"/>
      <c r="CB7" s="11">
        <v>57</v>
      </c>
      <c r="CC7" s="11"/>
      <c r="CD7" s="13"/>
      <c r="CE7" s="11">
        <v>114</v>
      </c>
      <c r="CF7" s="12"/>
      <c r="CG7" s="12"/>
      <c r="CH7" s="11">
        <v>174</v>
      </c>
      <c r="CI7" s="13">
        <v>10746.71</v>
      </c>
      <c r="CJ7" s="11">
        <v>37</v>
      </c>
      <c r="CK7" s="11">
        <v>113</v>
      </c>
      <c r="CL7" s="13">
        <v>6416.38</v>
      </c>
      <c r="CM7" s="11">
        <v>84</v>
      </c>
      <c r="CN7" s="12">
        <v>0.5398</v>
      </c>
      <c r="CO7" s="12">
        <v>0.6749</v>
      </c>
      <c r="CP7" s="11">
        <v>593</v>
      </c>
      <c r="CQ7" s="13">
        <v>37155.05</v>
      </c>
      <c r="CR7" s="11">
        <v>26</v>
      </c>
      <c r="CS7" s="11">
        <v>697</v>
      </c>
      <c r="CT7" s="13">
        <v>38411.53</v>
      </c>
      <c r="CU7" s="11">
        <v>101</v>
      </c>
      <c r="CV7" s="12">
        <v>-0.1492</v>
      </c>
      <c r="CW7" s="12">
        <v>-0.0327</v>
      </c>
      <c r="CX7" s="11">
        <v>1</v>
      </c>
      <c r="CY7" s="13">
        <v>29.99</v>
      </c>
      <c r="CZ7" s="11">
        <v>8</v>
      </c>
      <c r="DA7" s="11"/>
      <c r="DB7" s="13"/>
      <c r="DC7" s="11"/>
      <c r="DD7" s="12"/>
      <c r="DE7" s="12"/>
      <c r="DF7" s="11">
        <v>2</v>
      </c>
      <c r="DG7" s="13">
        <v>47.99</v>
      </c>
      <c r="DH7" s="11"/>
      <c r="DI7" s="11">
        <v>10</v>
      </c>
      <c r="DJ7" s="13">
        <v>687.1</v>
      </c>
      <c r="DK7" s="11"/>
      <c r="DL7" s="12">
        <v>-0.8</v>
      </c>
      <c r="DM7" s="12">
        <v>-0.9302</v>
      </c>
      <c r="DN7" s="11">
        <v>285</v>
      </c>
      <c r="DO7" s="13">
        <v>18389.6</v>
      </c>
      <c r="DP7" s="11">
        <v>58</v>
      </c>
      <c r="DQ7" s="11">
        <v>245</v>
      </c>
      <c r="DR7" s="13">
        <v>16111.65</v>
      </c>
      <c r="DS7" s="11">
        <v>130</v>
      </c>
      <c r="DT7" s="12">
        <v>0.1633</v>
      </c>
      <c r="DU7" s="12">
        <v>0.1414</v>
      </c>
      <c r="DV7" s="11"/>
      <c r="DW7" s="13"/>
      <c r="DX7" s="11"/>
      <c r="DY7" s="11"/>
      <c r="DZ7" s="13"/>
      <c r="EA7" s="11"/>
      <c r="EB7" s="12"/>
      <c r="EC7" s="12"/>
      <c r="ED7" s="11">
        <v>42</v>
      </c>
      <c r="EE7" s="13">
        <v>1819.18</v>
      </c>
      <c r="EF7" s="11">
        <v>23</v>
      </c>
      <c r="EG7" s="11">
        <v>35</v>
      </c>
      <c r="EH7" s="13">
        <v>1219.09</v>
      </c>
      <c r="EI7" s="11">
        <v>39</v>
      </c>
      <c r="EJ7" s="12">
        <v>0.2</v>
      </c>
      <c r="EK7" s="12">
        <v>0.4922</v>
      </c>
      <c r="EL7" s="11">
        <v>95</v>
      </c>
      <c r="EM7" s="13">
        <v>5315.19</v>
      </c>
      <c r="EN7" s="11">
        <v>59</v>
      </c>
      <c r="EO7" s="11">
        <v>87</v>
      </c>
      <c r="EP7" s="13">
        <v>1903.03</v>
      </c>
      <c r="EQ7" s="11">
        <v>124</v>
      </c>
      <c r="ER7" s="12">
        <v>0.092</v>
      </c>
      <c r="ES7" s="12">
        <v>1.793</v>
      </c>
      <c r="ET7" s="11"/>
      <c r="EU7" s="13"/>
      <c r="EV7" s="11"/>
      <c r="EW7" s="11"/>
      <c r="EX7" s="13"/>
      <c r="EY7" s="11"/>
      <c r="EZ7" s="12"/>
      <c r="FA7" s="12"/>
      <c r="FB7" s="11">
        <v>57</v>
      </c>
      <c r="FC7" s="13">
        <v>3132.06</v>
      </c>
      <c r="FD7" s="11">
        <v>18</v>
      </c>
      <c r="FE7" s="11">
        <v>111</v>
      </c>
      <c r="FF7" s="13">
        <v>5360.35</v>
      </c>
      <c r="FG7" s="11">
        <v>46</v>
      </c>
      <c r="FH7" s="12">
        <v>-0.4865</v>
      </c>
      <c r="FI7" s="12">
        <v>-0.4157</v>
      </c>
      <c r="FJ7" s="11"/>
      <c r="FK7" s="13"/>
      <c r="FL7" s="11"/>
      <c r="FM7" s="11"/>
      <c r="FN7" s="13"/>
      <c r="FO7" s="11"/>
      <c r="FP7" s="12"/>
      <c r="FQ7" s="12"/>
      <c r="FR7" s="11">
        <v>90</v>
      </c>
      <c r="FS7" s="13">
        <v>3984.82</v>
      </c>
      <c r="FT7" s="11">
        <v>47</v>
      </c>
      <c r="FU7" s="11">
        <v>115</v>
      </c>
      <c r="FV7" s="13">
        <v>5531.18</v>
      </c>
      <c r="FW7" s="11">
        <v>112</v>
      </c>
      <c r="FX7" s="12">
        <v>-0.2174</v>
      </c>
      <c r="FY7" s="12">
        <v>-0.2796</v>
      </c>
      <c r="FZ7" s="11"/>
      <c r="GA7" s="13"/>
      <c r="GB7" s="11">
        <v>10</v>
      </c>
      <c r="GC7" s="11"/>
      <c r="GD7" s="13"/>
      <c r="GE7" s="11">
        <v>3</v>
      </c>
      <c r="GF7" s="12"/>
      <c r="GG7" s="12"/>
      <c r="GH7" s="11">
        <v>162</v>
      </c>
      <c r="GI7" s="13">
        <v>9426.97</v>
      </c>
      <c r="GJ7" s="11">
        <v>50</v>
      </c>
      <c r="GK7" s="11">
        <v>149</v>
      </c>
      <c r="GL7" s="13">
        <v>11951.55</v>
      </c>
      <c r="GM7" s="11">
        <v>117</v>
      </c>
      <c r="GN7" s="12">
        <v>0.0872</v>
      </c>
      <c r="GO7" s="12">
        <v>-0.2112</v>
      </c>
      <c r="GP7" s="11"/>
      <c r="GQ7" s="13"/>
      <c r="GR7" s="11">
        <v>2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63</v>
      </c>
      <c r="HO7" s="13">
        <v>3530</v>
      </c>
      <c r="HP7" s="11">
        <v>37</v>
      </c>
      <c r="HQ7" s="11">
        <v>66</v>
      </c>
      <c r="HR7" s="13">
        <v>4206.71</v>
      </c>
      <c r="HS7" s="11">
        <v>64</v>
      </c>
      <c r="HT7" s="12">
        <v>-0.0455</v>
      </c>
      <c r="HU7" s="12">
        <v>-0.1609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6</v>
      </c>
      <c r="IM7" s="13">
        <v>366.12</v>
      </c>
      <c r="IN7" s="11">
        <v>4</v>
      </c>
      <c r="IO7" s="11">
        <v>8</v>
      </c>
      <c r="IP7" s="13">
        <v>447.47</v>
      </c>
      <c r="IQ7" s="11">
        <v>21</v>
      </c>
      <c r="IR7" s="12">
        <v>-0.25</v>
      </c>
      <c r="IS7" s="12">
        <v>-0.1818</v>
      </c>
      <c r="IT7" s="11"/>
      <c r="IU7" s="13"/>
      <c r="IV7" s="11"/>
      <c r="IW7" s="11">
        <v>26</v>
      </c>
      <c r="IX7" s="13">
        <v>1277.74</v>
      </c>
      <c r="IY7" s="11">
        <v>95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>
        <v>206.99</v>
      </c>
      <c r="JL7" s="11">
        <v>61</v>
      </c>
      <c r="JM7" s="11">
        <v>4</v>
      </c>
      <c r="JN7" s="13">
        <v>472.46</v>
      </c>
      <c r="JO7" s="11">
        <v>132</v>
      </c>
      <c r="JP7" s="12">
        <v>-0.75</v>
      </c>
      <c r="JQ7" s="12">
        <v>-0.5619</v>
      </c>
      <c r="JR7" s="11">
        <v>4</v>
      </c>
      <c r="JS7" s="13"/>
      <c r="JT7" s="11"/>
      <c r="JU7" s="11">
        <v>23</v>
      </c>
      <c r="JV7" s="13">
        <v>67.5</v>
      </c>
      <c r="JW7" s="11"/>
      <c r="JX7" s="12">
        <v>-0.8261</v>
      </c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>
        <v>345</v>
      </c>
      <c r="LB7" s="13">
        <v>19596.75</v>
      </c>
      <c r="LC7" s="11">
        <v>48</v>
      </c>
      <c r="LD7" s="12"/>
      <c r="LE7" s="12"/>
      <c r="LF7" s="11"/>
      <c r="LG7" s="13"/>
      <c r="LH7" s="11">
        <v>2</v>
      </c>
      <c r="LI7" s="11">
        <v>217</v>
      </c>
      <c r="LJ7" s="13">
        <v>10970.85</v>
      </c>
      <c r="LK7" s="11">
        <v>83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>
        <v>1</v>
      </c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>
        <v>8</v>
      </c>
      <c r="NE7" s="11"/>
      <c r="NF7" s="13"/>
      <c r="NG7" s="11">
        <v>3</v>
      </c>
      <c r="NH7" s="12"/>
      <c r="NI7" s="12"/>
      <c r="NJ7" s="11"/>
      <c r="NK7" s="13"/>
      <c r="NL7" s="11"/>
      <c r="NM7" s="11"/>
      <c r="NN7" s="13"/>
      <c r="NO7" s="11">
        <v>1</v>
      </c>
      <c r="NP7" s="12"/>
      <c r="NQ7" s="12"/>
    </row>
    <row r="8">
      <c r="A8" s="10" t="s">
        <v>78</v>
      </c>
      <c r="B8" s="11">
        <v>147657</v>
      </c>
      <c r="C8" s="11">
        <f>=ROUNDDOWN(12.9649922292759,0)</f>
      </c>
      <c r="D8" s="11">
        <v>145039</v>
      </c>
      <c r="E8" s="12">
        <v>0.9574</v>
      </c>
      <c r="F8" s="11">
        <v>128</v>
      </c>
      <c r="G8" s="11">
        <f>=ROUNDDOWN(9.55223880597015,0)</f>
      </c>
      <c r="H8" s="11"/>
      <c r="I8" s="12">
        <v>0.8211</v>
      </c>
      <c r="J8" s="11">
        <v>53696</v>
      </c>
      <c r="K8" s="13">
        <v>1474598.6</v>
      </c>
      <c r="L8" s="11">
        <v>250</v>
      </c>
      <c r="M8" s="14">
        <v>5898.39</v>
      </c>
      <c r="N8" s="11">
        <v>55841</v>
      </c>
      <c r="O8" s="13">
        <v>1558008.14</v>
      </c>
      <c r="P8" s="11">
        <v>251</v>
      </c>
      <c r="Q8" s="14">
        <v>6207.2</v>
      </c>
      <c r="R8" s="12">
        <v>-0.0384</v>
      </c>
      <c r="S8" s="12">
        <v>-0.0535</v>
      </c>
      <c r="T8" s="12">
        <v>-0.004</v>
      </c>
      <c r="U8" s="12">
        <v>-0.0498</v>
      </c>
      <c r="V8" s="11">
        <v>22327</v>
      </c>
      <c r="W8" s="13">
        <v>600289.27</v>
      </c>
      <c r="X8" s="11">
        <v>204</v>
      </c>
      <c r="Y8" s="11">
        <v>22203</v>
      </c>
      <c r="Z8" s="13">
        <v>556445.57</v>
      </c>
      <c r="AA8" s="11">
        <v>211</v>
      </c>
      <c r="AB8" s="12">
        <v>0.0056</v>
      </c>
      <c r="AC8" s="12">
        <v>0.0788</v>
      </c>
      <c r="AD8" s="11">
        <v>3675</v>
      </c>
      <c r="AE8" s="13">
        <v>98299.83</v>
      </c>
      <c r="AF8" s="11">
        <v>239</v>
      </c>
      <c r="AG8" s="11">
        <v>6575</v>
      </c>
      <c r="AH8" s="13">
        <v>188995.86</v>
      </c>
      <c r="AI8" s="11">
        <v>245</v>
      </c>
      <c r="AJ8" s="12">
        <v>-0.4411</v>
      </c>
      <c r="AK8" s="12">
        <v>-0.4799</v>
      </c>
      <c r="AL8" s="11">
        <v>8184</v>
      </c>
      <c r="AM8" s="13">
        <v>189966.46</v>
      </c>
      <c r="AN8" s="11">
        <v>234</v>
      </c>
      <c r="AO8" s="11">
        <v>6959</v>
      </c>
      <c r="AP8" s="13">
        <v>192599.03</v>
      </c>
      <c r="AQ8" s="11">
        <v>242</v>
      </c>
      <c r="AR8" s="12">
        <v>0.176</v>
      </c>
      <c r="AS8" s="12">
        <v>-0.0137</v>
      </c>
      <c r="AT8" s="11">
        <v>6734</v>
      </c>
      <c r="AU8" s="13">
        <v>177464.36</v>
      </c>
      <c r="AV8" s="11">
        <v>202</v>
      </c>
      <c r="AW8" s="11">
        <v>5075</v>
      </c>
      <c r="AX8" s="13">
        <v>162920.88</v>
      </c>
      <c r="AY8" s="11">
        <v>237</v>
      </c>
      <c r="AZ8" s="12">
        <v>0.3269</v>
      </c>
      <c r="BA8" s="12">
        <v>0.0893</v>
      </c>
      <c r="BB8" s="11">
        <v>2147</v>
      </c>
      <c r="BC8" s="13">
        <v>73785.91</v>
      </c>
      <c r="BD8" s="11">
        <v>236</v>
      </c>
      <c r="BE8" s="11">
        <v>2191</v>
      </c>
      <c r="BF8" s="13">
        <v>68729.34</v>
      </c>
      <c r="BG8" s="11">
        <v>128</v>
      </c>
      <c r="BH8" s="12">
        <v>-0.0201</v>
      </c>
      <c r="BI8" s="12">
        <v>0.0736</v>
      </c>
      <c r="BJ8" s="11">
        <v>1722</v>
      </c>
      <c r="BK8" s="13">
        <v>75418.1</v>
      </c>
      <c r="BL8" s="11">
        <v>241</v>
      </c>
      <c r="BM8" s="11">
        <v>1743</v>
      </c>
      <c r="BN8" s="13">
        <v>70246.36</v>
      </c>
      <c r="BO8" s="11">
        <v>245</v>
      </c>
      <c r="BP8" s="12">
        <v>-0.012</v>
      </c>
      <c r="BQ8" s="12">
        <v>0.0736</v>
      </c>
      <c r="BR8" s="11">
        <v>2869</v>
      </c>
      <c r="BS8" s="13">
        <v>83604.46</v>
      </c>
      <c r="BT8" s="11">
        <v>216</v>
      </c>
      <c r="BU8" s="11">
        <v>3704</v>
      </c>
      <c r="BV8" s="13">
        <v>111586.17</v>
      </c>
      <c r="BW8" s="11">
        <v>199</v>
      </c>
      <c r="BX8" s="12">
        <v>-0.2254</v>
      </c>
      <c r="BY8" s="12">
        <v>-0.2508</v>
      </c>
      <c r="BZ8" s="11">
        <v>179</v>
      </c>
      <c r="CA8" s="13">
        <v>8922.31</v>
      </c>
      <c r="CB8" s="11">
        <v>204</v>
      </c>
      <c r="CC8" s="11">
        <v>99</v>
      </c>
      <c r="CD8" s="13">
        <v>7847.22</v>
      </c>
      <c r="CE8" s="11">
        <v>239</v>
      </c>
      <c r="CF8" s="12">
        <v>0.8081</v>
      </c>
      <c r="CG8" s="12">
        <v>0.137</v>
      </c>
      <c r="CH8" s="11"/>
      <c r="CI8" s="13"/>
      <c r="CJ8" s="11"/>
      <c r="CK8" s="11"/>
      <c r="CL8" s="13"/>
      <c r="CM8" s="11"/>
      <c r="CN8" s="12"/>
      <c r="CO8" s="12"/>
      <c r="CP8" s="11">
        <v>1196</v>
      </c>
      <c r="CQ8" s="13">
        <v>35309.15</v>
      </c>
      <c r="CR8" s="11">
        <v>113</v>
      </c>
      <c r="CS8" s="11">
        <v>2955</v>
      </c>
      <c r="CT8" s="13">
        <v>82367.56</v>
      </c>
      <c r="CU8" s="11">
        <v>188</v>
      </c>
      <c r="CV8" s="12">
        <v>-0.5953</v>
      </c>
      <c r="CW8" s="12">
        <v>-0.5713</v>
      </c>
      <c r="CX8" s="11">
        <v>89</v>
      </c>
      <c r="CY8" s="13">
        <v>3579.11</v>
      </c>
      <c r="CZ8" s="11">
        <v>157</v>
      </c>
      <c r="DA8" s="11"/>
      <c r="DB8" s="13"/>
      <c r="DC8" s="11"/>
      <c r="DD8" s="12"/>
      <c r="DE8" s="12"/>
      <c r="DF8" s="11">
        <v>86</v>
      </c>
      <c r="DG8" s="13">
        <v>2880.64</v>
      </c>
      <c r="DH8" s="11"/>
      <c r="DI8" s="11">
        <v>134</v>
      </c>
      <c r="DJ8" s="13">
        <v>4763.59</v>
      </c>
      <c r="DK8" s="11"/>
      <c r="DL8" s="12">
        <v>-0.3582</v>
      </c>
      <c r="DM8" s="12">
        <v>-0.3953</v>
      </c>
      <c r="DN8" s="11">
        <v>728</v>
      </c>
      <c r="DO8" s="13">
        <v>20005.81</v>
      </c>
      <c r="DP8" s="11">
        <v>103</v>
      </c>
      <c r="DQ8" s="11">
        <v>515</v>
      </c>
      <c r="DR8" s="13">
        <v>11754.02</v>
      </c>
      <c r="DS8" s="11">
        <v>13</v>
      </c>
      <c r="DT8" s="12">
        <v>0.4136</v>
      </c>
      <c r="DU8" s="12">
        <v>0.702</v>
      </c>
      <c r="DV8" s="11">
        <v>97</v>
      </c>
      <c r="DW8" s="13">
        <v>2012.9</v>
      </c>
      <c r="DX8" s="11"/>
      <c r="DY8" s="11">
        <v>1</v>
      </c>
      <c r="DZ8" s="13"/>
      <c r="EA8" s="11"/>
      <c r="EB8" s="12">
        <v>96</v>
      </c>
      <c r="EC8" s="12"/>
      <c r="ED8" s="11">
        <v>629</v>
      </c>
      <c r="EE8" s="13">
        <v>21536.99</v>
      </c>
      <c r="EF8" s="11">
        <v>195</v>
      </c>
      <c r="EG8" s="11">
        <v>794</v>
      </c>
      <c r="EH8" s="13">
        <v>23500.7</v>
      </c>
      <c r="EI8" s="11">
        <v>197</v>
      </c>
      <c r="EJ8" s="12">
        <v>-0.2078</v>
      </c>
      <c r="EK8" s="12">
        <v>-0.0836</v>
      </c>
      <c r="EL8" s="11">
        <v>187</v>
      </c>
      <c r="EM8" s="13">
        <v>7600.2</v>
      </c>
      <c r="EN8" s="11">
        <v>187</v>
      </c>
      <c r="EO8" s="11">
        <v>70</v>
      </c>
      <c r="EP8" s="13">
        <v>1638.38</v>
      </c>
      <c r="EQ8" s="11">
        <v>121</v>
      </c>
      <c r="ER8" s="12">
        <v>1.6714</v>
      </c>
      <c r="ES8" s="12">
        <v>3.6389</v>
      </c>
      <c r="ET8" s="11"/>
      <c r="EU8" s="13"/>
      <c r="EV8" s="11"/>
      <c r="EW8" s="11"/>
      <c r="EX8" s="13"/>
      <c r="EY8" s="11"/>
      <c r="EZ8" s="12"/>
      <c r="FA8" s="12"/>
      <c r="FB8" s="11">
        <v>203</v>
      </c>
      <c r="FC8" s="13">
        <v>10510.67</v>
      </c>
      <c r="FD8" s="11">
        <v>63</v>
      </c>
      <c r="FE8" s="11">
        <v>192</v>
      </c>
      <c r="FF8" s="13">
        <v>8477.42</v>
      </c>
      <c r="FG8" s="11">
        <v>65</v>
      </c>
      <c r="FH8" s="12">
        <v>0.0573</v>
      </c>
      <c r="FI8" s="12">
        <v>0.2398</v>
      </c>
      <c r="FJ8" s="11">
        <v>1679</v>
      </c>
      <c r="FK8" s="13">
        <v>44724.91</v>
      </c>
      <c r="FL8" s="11">
        <v>6</v>
      </c>
      <c r="FM8" s="11">
        <v>1358</v>
      </c>
      <c r="FN8" s="13">
        <v>32357.91</v>
      </c>
      <c r="FO8" s="11"/>
      <c r="FP8" s="12">
        <v>0.2364</v>
      </c>
      <c r="FQ8" s="12">
        <v>0.3822</v>
      </c>
      <c r="FR8" s="11"/>
      <c r="FS8" s="13"/>
      <c r="FT8" s="11"/>
      <c r="FU8" s="11"/>
      <c r="FV8" s="13"/>
      <c r="FW8" s="11"/>
      <c r="FX8" s="12"/>
      <c r="FY8" s="12"/>
      <c r="FZ8" s="11">
        <v>7</v>
      </c>
      <c r="GA8" s="13">
        <v>306.73</v>
      </c>
      <c r="GB8" s="11">
        <v>91</v>
      </c>
      <c r="GC8" s="11">
        <v>67</v>
      </c>
      <c r="GD8" s="13">
        <v>2177.99</v>
      </c>
      <c r="GE8" s="11">
        <v>125</v>
      </c>
      <c r="GF8" s="12">
        <v>-0.8955</v>
      </c>
      <c r="GG8" s="12">
        <v>-0.8592</v>
      </c>
      <c r="GH8" s="11"/>
      <c r="GI8" s="13"/>
      <c r="GJ8" s="11"/>
      <c r="GK8" s="11"/>
      <c r="GL8" s="13"/>
      <c r="GM8" s="11"/>
      <c r="GN8" s="12"/>
      <c r="GO8" s="12"/>
      <c r="GP8" s="11">
        <v>10</v>
      </c>
      <c r="GQ8" s="13">
        <v>893.3</v>
      </c>
      <c r="GR8" s="11">
        <v>5</v>
      </c>
      <c r="GS8" s="11">
        <v>21</v>
      </c>
      <c r="GT8" s="13">
        <v>1212.69</v>
      </c>
      <c r="GU8" s="11">
        <v>5</v>
      </c>
      <c r="GV8" s="12">
        <v>-0.5238</v>
      </c>
      <c r="GW8" s="12">
        <v>-0.2634</v>
      </c>
      <c r="GX8" s="11">
        <v>784</v>
      </c>
      <c r="GY8" s="13">
        <v>11139.59</v>
      </c>
      <c r="GZ8" s="11">
        <v>39</v>
      </c>
      <c r="HA8" s="11">
        <v>567</v>
      </c>
      <c r="HB8" s="13">
        <v>7045.43</v>
      </c>
      <c r="HC8" s="11">
        <v>50</v>
      </c>
      <c r="HD8" s="12">
        <v>0.3827</v>
      </c>
      <c r="HE8" s="12">
        <v>0.5811</v>
      </c>
      <c r="HF8" s="11">
        <v>119</v>
      </c>
      <c r="HG8" s="13">
        <v>4976.14</v>
      </c>
      <c r="HH8" s="11">
        <v>57</v>
      </c>
      <c r="HI8" s="11">
        <v>141</v>
      </c>
      <c r="HJ8" s="13">
        <v>5922.79</v>
      </c>
      <c r="HK8" s="11">
        <v>59</v>
      </c>
      <c r="HL8" s="12">
        <v>-0.156</v>
      </c>
      <c r="HM8" s="12">
        <v>-0.1598</v>
      </c>
      <c r="HN8" s="11">
        <v>1</v>
      </c>
      <c r="HO8" s="13">
        <v>87.64</v>
      </c>
      <c r="HP8" s="11">
        <v>12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12</v>
      </c>
      <c r="IE8" s="13">
        <v>268.18</v>
      </c>
      <c r="IF8" s="11"/>
      <c r="IG8" s="11"/>
      <c r="IH8" s="13"/>
      <c r="II8" s="11"/>
      <c r="IJ8" s="12"/>
      <c r="IK8" s="12"/>
      <c r="IL8" s="11">
        <v>26</v>
      </c>
      <c r="IM8" s="13">
        <v>885.97</v>
      </c>
      <c r="IN8" s="11">
        <v>117</v>
      </c>
      <c r="IO8" s="11">
        <v>16</v>
      </c>
      <c r="IP8" s="13">
        <v>742.07</v>
      </c>
      <c r="IQ8" s="11">
        <v>66</v>
      </c>
      <c r="IR8" s="12">
        <v>0.625</v>
      </c>
      <c r="IS8" s="12">
        <v>0.1939</v>
      </c>
      <c r="IT8" s="11"/>
      <c r="IU8" s="13"/>
      <c r="IV8" s="11"/>
      <c r="IW8" s="11">
        <v>10</v>
      </c>
      <c r="IX8" s="13">
        <v>351.2</v>
      </c>
      <c r="IY8" s="11">
        <v>193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3</v>
      </c>
      <c r="JK8" s="13">
        <v>129.97</v>
      </c>
      <c r="JL8" s="11">
        <v>241</v>
      </c>
      <c r="JM8" s="11">
        <v>189</v>
      </c>
      <c r="JN8" s="13">
        <v>8547.55</v>
      </c>
      <c r="JO8" s="11">
        <v>245</v>
      </c>
      <c r="JP8" s="12">
        <v>-0.9841</v>
      </c>
      <c r="JQ8" s="12">
        <v>-0.9848</v>
      </c>
      <c r="JR8" s="11">
        <v>3</v>
      </c>
      <c r="JS8" s="13"/>
      <c r="JT8" s="11"/>
      <c r="JU8" s="11">
        <v>5</v>
      </c>
      <c r="JV8" s="13"/>
      <c r="JW8" s="11"/>
      <c r="JX8" s="12">
        <v>-0.4</v>
      </c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>
        <v>3</v>
      </c>
      <c r="LB8" s="13">
        <v>53.01</v>
      </c>
      <c r="LC8" s="11">
        <v>5</v>
      </c>
      <c r="LD8" s="12"/>
      <c r="LE8" s="12"/>
      <c r="LF8" s="11"/>
      <c r="LG8" s="13"/>
      <c r="LH8" s="11"/>
      <c r="LI8" s="11">
        <v>11</v>
      </c>
      <c r="LJ8" s="13">
        <v>472.68</v>
      </c>
      <c r="LK8" s="11">
        <v>2</v>
      </c>
      <c r="LL8" s="12"/>
      <c r="LM8" s="12"/>
      <c r="LN8" s="11"/>
      <c r="LO8" s="13"/>
      <c r="LP8" s="11"/>
      <c r="LQ8" s="11">
        <v>190</v>
      </c>
      <c r="LR8" s="13">
        <v>4312.28</v>
      </c>
      <c r="LS8" s="11">
        <v>41</v>
      </c>
      <c r="LT8" s="12"/>
      <c r="LU8" s="12"/>
      <c r="LV8" s="11"/>
      <c r="LW8" s="13"/>
      <c r="LX8" s="11">
        <v>57</v>
      </c>
      <c r="LY8" s="11">
        <v>53</v>
      </c>
      <c r="LZ8" s="13">
        <v>2940.44</v>
      </c>
      <c r="MA8" s="11">
        <v>28</v>
      </c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</row>
    <row r="9">
      <c r="A9" s="10" t="s">
        <v>79</v>
      </c>
      <c r="B9" s="11">
        <v>317243</v>
      </c>
      <c r="C9" s="11">
        <f>=ROUNDDOWN(26.4770735615684,0)</f>
      </c>
      <c r="D9" s="11">
        <v>226619</v>
      </c>
      <c r="E9" s="12">
        <v>0.9281</v>
      </c>
      <c r="F9" s="11"/>
      <c r="G9" s="11">
        <f>=ROUNDDOWN({0},0)</f>
      </c>
      <c r="H9" s="11"/>
      <c r="I9" s="12"/>
      <c r="J9" s="11">
        <v>137637</v>
      </c>
      <c r="K9" s="13">
        <v>2622487.79</v>
      </c>
      <c r="L9" s="11">
        <v>431</v>
      </c>
      <c r="M9" s="14">
        <v>6084.66</v>
      </c>
      <c r="N9" s="11">
        <v>92420</v>
      </c>
      <c r="O9" s="13">
        <v>1756841.86</v>
      </c>
      <c r="P9" s="11">
        <v>341</v>
      </c>
      <c r="Q9" s="14">
        <v>5152.03</v>
      </c>
      <c r="R9" s="12">
        <v>0.4893</v>
      </c>
      <c r="S9" s="12">
        <v>0.4927</v>
      </c>
      <c r="T9" s="12">
        <v>0.2639</v>
      </c>
      <c r="U9" s="12">
        <v>0.181</v>
      </c>
      <c r="V9" s="11">
        <v>82087</v>
      </c>
      <c r="W9" s="13">
        <v>1541798.23</v>
      </c>
      <c r="X9" s="11">
        <v>386</v>
      </c>
      <c r="Y9" s="11">
        <v>51412</v>
      </c>
      <c r="Z9" s="13">
        <v>946576.73</v>
      </c>
      <c r="AA9" s="11">
        <v>333</v>
      </c>
      <c r="AB9" s="12">
        <v>0.5967</v>
      </c>
      <c r="AC9" s="12">
        <v>0.6288</v>
      </c>
      <c r="AD9" s="11">
        <v>11323</v>
      </c>
      <c r="AE9" s="13">
        <v>195425.31</v>
      </c>
      <c r="AF9" s="11">
        <v>399</v>
      </c>
      <c r="AG9" s="11">
        <v>6853</v>
      </c>
      <c r="AH9" s="13">
        <v>126704.17</v>
      </c>
      <c r="AI9" s="11">
        <v>327</v>
      </c>
      <c r="AJ9" s="12">
        <v>0.6523</v>
      </c>
      <c r="AK9" s="12">
        <v>0.5424</v>
      </c>
      <c r="AL9" s="11">
        <v>11785</v>
      </c>
      <c r="AM9" s="13">
        <v>215315.83</v>
      </c>
      <c r="AN9" s="11">
        <v>375</v>
      </c>
      <c r="AO9" s="11">
        <v>6966</v>
      </c>
      <c r="AP9" s="13">
        <v>134094.21</v>
      </c>
      <c r="AQ9" s="11">
        <v>282</v>
      </c>
      <c r="AR9" s="12">
        <v>0.6918</v>
      </c>
      <c r="AS9" s="12">
        <v>0.6057</v>
      </c>
      <c r="AT9" s="11">
        <v>9358</v>
      </c>
      <c r="AU9" s="13">
        <v>190276.88</v>
      </c>
      <c r="AV9" s="11">
        <v>358</v>
      </c>
      <c r="AW9" s="11">
        <v>9700</v>
      </c>
      <c r="AX9" s="13">
        <v>191310.9</v>
      </c>
      <c r="AY9" s="11">
        <v>261</v>
      </c>
      <c r="AZ9" s="12">
        <v>-0.0353</v>
      </c>
      <c r="BA9" s="12">
        <v>-0.0054</v>
      </c>
      <c r="BB9" s="11">
        <v>8022</v>
      </c>
      <c r="BC9" s="13">
        <v>163803.75</v>
      </c>
      <c r="BD9" s="11">
        <v>364</v>
      </c>
      <c r="BE9" s="11">
        <v>5276</v>
      </c>
      <c r="BF9" s="13">
        <v>114435.34</v>
      </c>
      <c r="BG9" s="11">
        <v>187</v>
      </c>
      <c r="BH9" s="12">
        <v>0.5205</v>
      </c>
      <c r="BI9" s="12">
        <v>0.4314</v>
      </c>
      <c r="BJ9" s="11">
        <v>1878</v>
      </c>
      <c r="BK9" s="13">
        <v>44674.6</v>
      </c>
      <c r="BL9" s="11">
        <v>279</v>
      </c>
      <c r="BM9" s="11">
        <v>1719</v>
      </c>
      <c r="BN9" s="13">
        <v>36763.8</v>
      </c>
      <c r="BO9" s="11">
        <v>282</v>
      </c>
      <c r="BP9" s="12">
        <v>0.0925</v>
      </c>
      <c r="BQ9" s="12">
        <v>0.2152</v>
      </c>
      <c r="BR9" s="11">
        <v>7283</v>
      </c>
      <c r="BS9" s="13">
        <v>143056.78</v>
      </c>
      <c r="BT9" s="11">
        <v>338</v>
      </c>
      <c r="BU9" s="11">
        <v>4254</v>
      </c>
      <c r="BV9" s="13">
        <v>80938.9</v>
      </c>
      <c r="BW9" s="11">
        <v>198</v>
      </c>
      <c r="BX9" s="12">
        <v>0.712</v>
      </c>
      <c r="BY9" s="12">
        <v>0.7675</v>
      </c>
      <c r="BZ9" s="11">
        <v>142</v>
      </c>
      <c r="CA9" s="13">
        <v>4116.57</v>
      </c>
      <c r="CB9" s="11">
        <v>274</v>
      </c>
      <c r="CC9" s="11">
        <v>79</v>
      </c>
      <c r="CD9" s="13">
        <v>2911.28</v>
      </c>
      <c r="CE9" s="11">
        <v>273</v>
      </c>
      <c r="CF9" s="12">
        <v>0.7975</v>
      </c>
      <c r="CG9" s="12">
        <v>0.414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2229</v>
      </c>
      <c r="CQ9" s="13">
        <v>47413.42</v>
      </c>
      <c r="CR9" s="11">
        <v>167</v>
      </c>
      <c r="CS9" s="11">
        <v>3335</v>
      </c>
      <c r="CT9" s="13">
        <v>62461.47</v>
      </c>
      <c r="CU9" s="11">
        <v>138</v>
      </c>
      <c r="CV9" s="12">
        <v>-0.3316</v>
      </c>
      <c r="CW9" s="12">
        <v>-0.2409</v>
      </c>
      <c r="CX9" s="11">
        <v>58</v>
      </c>
      <c r="CY9" s="13">
        <v>1855.35</v>
      </c>
      <c r="CZ9" s="11">
        <v>151</v>
      </c>
      <c r="DA9" s="11"/>
      <c r="DB9" s="13"/>
      <c r="DC9" s="11"/>
      <c r="DD9" s="12"/>
      <c r="DE9" s="12"/>
      <c r="DF9" s="11">
        <v>128</v>
      </c>
      <c r="DG9" s="13">
        <v>1797.74</v>
      </c>
      <c r="DH9" s="11"/>
      <c r="DI9" s="11">
        <v>212</v>
      </c>
      <c r="DJ9" s="13">
        <v>7776.19</v>
      </c>
      <c r="DK9" s="11"/>
      <c r="DL9" s="12">
        <v>-0.3962</v>
      </c>
      <c r="DM9" s="12">
        <v>-0.7688</v>
      </c>
      <c r="DN9" s="11">
        <v>1993</v>
      </c>
      <c r="DO9" s="13">
        <v>40910.04</v>
      </c>
      <c r="DP9" s="11">
        <v>175</v>
      </c>
      <c r="DQ9" s="11">
        <v>1435</v>
      </c>
      <c r="DR9" s="13">
        <v>28599.16</v>
      </c>
      <c r="DS9" s="11">
        <v>136</v>
      </c>
      <c r="DT9" s="12">
        <v>0.3889</v>
      </c>
      <c r="DU9" s="12">
        <v>0.4305</v>
      </c>
      <c r="DV9" s="11"/>
      <c r="DW9" s="13"/>
      <c r="DX9" s="11"/>
      <c r="DY9" s="11"/>
      <c r="DZ9" s="13"/>
      <c r="EA9" s="11"/>
      <c r="EB9" s="12"/>
      <c r="EC9" s="12"/>
      <c r="ED9" s="11">
        <v>241</v>
      </c>
      <c r="EE9" s="13">
        <v>5069.28</v>
      </c>
      <c r="EF9" s="11">
        <v>138</v>
      </c>
      <c r="EG9" s="11"/>
      <c r="EH9" s="13"/>
      <c r="EI9" s="11">
        <v>133</v>
      </c>
      <c r="EJ9" s="12"/>
      <c r="EK9" s="12"/>
      <c r="EL9" s="11">
        <v>534</v>
      </c>
      <c r="EM9" s="13">
        <v>15109.29</v>
      </c>
      <c r="EN9" s="11">
        <v>348</v>
      </c>
      <c r="EO9" s="11">
        <v>61</v>
      </c>
      <c r="EP9" s="13">
        <v>838.89</v>
      </c>
      <c r="EQ9" s="11">
        <v>248</v>
      </c>
      <c r="ER9" s="12">
        <v>7.7541</v>
      </c>
      <c r="ES9" s="12">
        <v>17.0111</v>
      </c>
      <c r="ET9" s="11"/>
      <c r="EU9" s="13"/>
      <c r="EV9" s="11"/>
      <c r="EW9" s="11"/>
      <c r="EX9" s="13"/>
      <c r="EY9" s="11"/>
      <c r="EZ9" s="12"/>
      <c r="FA9" s="12"/>
      <c r="FB9" s="11">
        <v>322</v>
      </c>
      <c r="FC9" s="13">
        <v>7009.63</v>
      </c>
      <c r="FD9" s="11">
        <v>76</v>
      </c>
      <c r="FE9" s="11">
        <v>377</v>
      </c>
      <c r="FF9" s="13">
        <v>8074.83</v>
      </c>
      <c r="FG9" s="11">
        <v>88</v>
      </c>
      <c r="FH9" s="12">
        <v>-0.1459</v>
      </c>
      <c r="FI9" s="12">
        <v>-0.1319</v>
      </c>
      <c r="FJ9" s="11"/>
      <c r="FK9" s="13"/>
      <c r="FL9" s="11"/>
      <c r="FM9" s="11">
        <v>16</v>
      </c>
      <c r="FN9" s="13">
        <v>360</v>
      </c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4</v>
      </c>
      <c r="GA9" s="13">
        <v>113.97</v>
      </c>
      <c r="GB9" s="11">
        <v>213</v>
      </c>
      <c r="GC9" s="11">
        <v>6</v>
      </c>
      <c r="GD9" s="13">
        <v>183.44</v>
      </c>
      <c r="GE9" s="11">
        <v>215</v>
      </c>
      <c r="GF9" s="12">
        <v>-0.3333</v>
      </c>
      <c r="GG9" s="12">
        <v>-0.3787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>
        <v>2</v>
      </c>
      <c r="GS9" s="11">
        <v>58</v>
      </c>
      <c r="GT9" s="13">
        <v>1060.61</v>
      </c>
      <c r="GU9" s="11">
        <v>3</v>
      </c>
      <c r="GV9" s="12"/>
      <c r="GW9" s="12"/>
      <c r="GX9" s="11"/>
      <c r="GY9" s="13"/>
      <c r="GZ9" s="11"/>
      <c r="HA9" s="11">
        <v>67</v>
      </c>
      <c r="HB9" s="13">
        <v>1039.22</v>
      </c>
      <c r="HC9" s="11">
        <v>32</v>
      </c>
      <c r="HD9" s="12"/>
      <c r="HE9" s="12"/>
      <c r="HF9" s="11">
        <v>40</v>
      </c>
      <c r="HG9" s="13">
        <v>831.84</v>
      </c>
      <c r="HH9" s="11">
        <v>58</v>
      </c>
      <c r="HI9" s="11">
        <v>47</v>
      </c>
      <c r="HJ9" s="13">
        <v>926.56</v>
      </c>
      <c r="HK9" s="11">
        <v>58</v>
      </c>
      <c r="HL9" s="12">
        <v>-0.1489</v>
      </c>
      <c r="HM9" s="12">
        <v>-0.1022</v>
      </c>
      <c r="HN9" s="11">
        <v>150</v>
      </c>
      <c r="HO9" s="13">
        <v>2756.87</v>
      </c>
      <c r="HP9" s="11">
        <v>18</v>
      </c>
      <c r="HQ9" s="11">
        <v>83</v>
      </c>
      <c r="HR9" s="13">
        <v>1561.31</v>
      </c>
      <c r="HS9" s="11">
        <v>8</v>
      </c>
      <c r="HT9" s="12">
        <v>0.8072</v>
      </c>
      <c r="HU9" s="12">
        <v>0.7657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49</v>
      </c>
      <c r="IM9" s="13">
        <v>975.16</v>
      </c>
      <c r="IN9" s="11">
        <v>236</v>
      </c>
      <c r="IO9" s="11">
        <v>26</v>
      </c>
      <c r="IP9" s="13">
        <v>459.46</v>
      </c>
      <c r="IQ9" s="11">
        <v>69</v>
      </c>
      <c r="IR9" s="12">
        <v>0.8846</v>
      </c>
      <c r="IS9" s="12">
        <v>1.1224</v>
      </c>
      <c r="IT9" s="11">
        <v>10</v>
      </c>
      <c r="IU9" s="13">
        <v>177.25</v>
      </c>
      <c r="IV9" s="11"/>
      <c r="IW9" s="11">
        <v>39</v>
      </c>
      <c r="IX9" s="13">
        <v>960.04</v>
      </c>
      <c r="IY9" s="11">
        <v>208</v>
      </c>
      <c r="IZ9" s="12">
        <v>-0.7436</v>
      </c>
      <c r="JA9" s="12">
        <v>-0.8154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368</v>
      </c>
      <c r="JM9" s="11">
        <v>72</v>
      </c>
      <c r="JN9" s="13">
        <v>2759.23</v>
      </c>
      <c r="JO9" s="11">
        <v>288</v>
      </c>
      <c r="JP9" s="12"/>
      <c r="JQ9" s="12"/>
      <c r="JR9" s="11">
        <v>1</v>
      </c>
      <c r="JS9" s="13"/>
      <c r="JT9" s="11"/>
      <c r="JU9" s="11">
        <v>5</v>
      </c>
      <c r="JV9" s="13"/>
      <c r="JW9" s="11"/>
      <c r="JX9" s="12">
        <v>-0.8</v>
      </c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>
        <v>201</v>
      </c>
      <c r="LB9" s="13">
        <v>3979.39</v>
      </c>
      <c r="LC9" s="11">
        <v>78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>
        <v>66</v>
      </c>
      <c r="LR9" s="13">
        <v>1131.62</v>
      </c>
      <c r="LS9" s="11">
        <v>46</v>
      </c>
      <c r="LT9" s="12"/>
      <c r="LU9" s="12"/>
      <c r="LV9" s="11"/>
      <c r="LW9" s="13"/>
      <c r="LX9" s="11">
        <v>73</v>
      </c>
      <c r="LY9" s="11">
        <v>55</v>
      </c>
      <c r="LZ9" s="13">
        <v>935.11</v>
      </c>
      <c r="MA9" s="11">
        <v>79</v>
      </c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>
        <v>2</v>
      </c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</row>
    <row r="10">
      <c r="A10" s="10" t="s">
        <v>80</v>
      </c>
      <c r="B10" s="11">
        <v>452633</v>
      </c>
      <c r="C10" s="11">
        <f>=ROUNDDOWN(21.8914984378174,0)</f>
      </c>
      <c r="D10" s="11">
        <v>498393</v>
      </c>
      <c r="E10" s="12">
        <v>0.8148</v>
      </c>
      <c r="F10" s="11">
        <v>3182</v>
      </c>
      <c r="G10" s="11">
        <f>=ROUNDDOWN(33.1803962460897,0)</f>
      </c>
      <c r="H10" s="11"/>
      <c r="I10" s="12">
        <v>0.4512</v>
      </c>
      <c r="J10" s="11">
        <v>101411</v>
      </c>
      <c r="K10" s="13">
        <v>3453747.18</v>
      </c>
      <c r="L10" s="11">
        <v>1011</v>
      </c>
      <c r="M10" s="14">
        <v>3416.17</v>
      </c>
      <c r="N10" s="11">
        <v>91086</v>
      </c>
      <c r="O10" s="13">
        <v>3037005.4</v>
      </c>
      <c r="P10" s="11">
        <v>1106</v>
      </c>
      <c r="Q10" s="14">
        <v>2745.94</v>
      </c>
      <c r="R10" s="12">
        <v>0.1134</v>
      </c>
      <c r="S10" s="12">
        <v>0.1372</v>
      </c>
      <c r="T10" s="12">
        <v>-0.0859</v>
      </c>
      <c r="U10" s="12">
        <v>0.2441</v>
      </c>
      <c r="V10" s="11">
        <v>22106</v>
      </c>
      <c r="W10" s="13">
        <v>767074.29</v>
      </c>
      <c r="X10" s="11">
        <v>838</v>
      </c>
      <c r="Y10" s="11">
        <v>22315</v>
      </c>
      <c r="Z10" s="13">
        <v>675187.84</v>
      </c>
      <c r="AA10" s="11">
        <v>922</v>
      </c>
      <c r="AB10" s="12">
        <v>-0.0094</v>
      </c>
      <c r="AC10" s="12">
        <v>0.1361</v>
      </c>
      <c r="AD10" s="11">
        <v>7560</v>
      </c>
      <c r="AE10" s="13">
        <v>264588.29</v>
      </c>
      <c r="AF10" s="11">
        <v>836</v>
      </c>
      <c r="AG10" s="11">
        <v>8089</v>
      </c>
      <c r="AH10" s="13">
        <v>274644.16</v>
      </c>
      <c r="AI10" s="11">
        <v>896</v>
      </c>
      <c r="AJ10" s="12">
        <v>-0.0654</v>
      </c>
      <c r="AK10" s="12">
        <v>-0.0366</v>
      </c>
      <c r="AL10" s="11">
        <v>27382</v>
      </c>
      <c r="AM10" s="13">
        <v>847260.5</v>
      </c>
      <c r="AN10" s="11">
        <v>837</v>
      </c>
      <c r="AO10" s="11">
        <v>19645</v>
      </c>
      <c r="AP10" s="13">
        <v>610829.08</v>
      </c>
      <c r="AQ10" s="11">
        <v>875</v>
      </c>
      <c r="AR10" s="12">
        <v>0.3938</v>
      </c>
      <c r="AS10" s="12">
        <v>0.3871</v>
      </c>
      <c r="AT10" s="11">
        <v>17895</v>
      </c>
      <c r="AU10" s="13">
        <v>443162.24</v>
      </c>
      <c r="AV10" s="11">
        <v>539</v>
      </c>
      <c r="AW10" s="11">
        <v>11679</v>
      </c>
      <c r="AX10" s="13">
        <v>399539.17</v>
      </c>
      <c r="AY10" s="11">
        <v>854</v>
      </c>
      <c r="AZ10" s="12">
        <v>0.5322</v>
      </c>
      <c r="BA10" s="12">
        <v>0.1092</v>
      </c>
      <c r="BB10" s="11">
        <v>3441</v>
      </c>
      <c r="BC10" s="13">
        <v>169903.68</v>
      </c>
      <c r="BD10" s="11">
        <v>843</v>
      </c>
      <c r="BE10" s="11">
        <v>3029</v>
      </c>
      <c r="BF10" s="13">
        <v>138289.45</v>
      </c>
      <c r="BG10" s="11">
        <v>803</v>
      </c>
      <c r="BH10" s="12">
        <v>0.136</v>
      </c>
      <c r="BI10" s="12">
        <v>0.2286</v>
      </c>
      <c r="BJ10" s="11">
        <v>2133</v>
      </c>
      <c r="BK10" s="13">
        <v>92747.29</v>
      </c>
      <c r="BL10" s="11">
        <v>835</v>
      </c>
      <c r="BM10" s="11">
        <v>2900</v>
      </c>
      <c r="BN10" s="13">
        <v>110565.39</v>
      </c>
      <c r="BO10" s="11">
        <v>908</v>
      </c>
      <c r="BP10" s="12">
        <v>-0.2645</v>
      </c>
      <c r="BQ10" s="12">
        <v>-0.1612</v>
      </c>
      <c r="BR10" s="11">
        <v>5908</v>
      </c>
      <c r="BS10" s="13">
        <v>222275.27</v>
      </c>
      <c r="BT10" s="11">
        <v>716</v>
      </c>
      <c r="BU10" s="11">
        <v>6792</v>
      </c>
      <c r="BV10" s="13">
        <v>235858.45</v>
      </c>
      <c r="BW10" s="11">
        <v>711</v>
      </c>
      <c r="BX10" s="12">
        <v>-0.1302</v>
      </c>
      <c r="BY10" s="12">
        <v>-0.0576</v>
      </c>
      <c r="BZ10" s="11">
        <v>3406</v>
      </c>
      <c r="CA10" s="13">
        <v>189220.67</v>
      </c>
      <c r="CB10" s="11">
        <v>678</v>
      </c>
      <c r="CC10" s="11">
        <v>647</v>
      </c>
      <c r="CD10" s="13">
        <v>45236.03</v>
      </c>
      <c r="CE10" s="11">
        <v>659</v>
      </c>
      <c r="CF10" s="12">
        <v>4.2643</v>
      </c>
      <c r="CG10" s="12">
        <v>3.183</v>
      </c>
      <c r="CH10" s="11">
        <v>1053</v>
      </c>
      <c r="CI10" s="13">
        <v>37658.4</v>
      </c>
      <c r="CJ10" s="11">
        <v>366</v>
      </c>
      <c r="CK10" s="11">
        <v>385</v>
      </c>
      <c r="CL10" s="13">
        <v>12829.87</v>
      </c>
      <c r="CM10" s="11">
        <v>409</v>
      </c>
      <c r="CN10" s="12">
        <v>1.7351</v>
      </c>
      <c r="CO10" s="12">
        <v>1.9352</v>
      </c>
      <c r="CP10" s="11">
        <v>3921</v>
      </c>
      <c r="CQ10" s="13">
        <v>133263.1</v>
      </c>
      <c r="CR10" s="11">
        <v>463</v>
      </c>
      <c r="CS10" s="11">
        <v>8061</v>
      </c>
      <c r="CT10" s="13">
        <v>259700.49</v>
      </c>
      <c r="CU10" s="11">
        <v>653</v>
      </c>
      <c r="CV10" s="12">
        <v>-0.5136</v>
      </c>
      <c r="CW10" s="12">
        <v>-0.4869</v>
      </c>
      <c r="CX10" s="11">
        <v>956</v>
      </c>
      <c r="CY10" s="13">
        <v>55480.56</v>
      </c>
      <c r="CZ10" s="11">
        <v>585</v>
      </c>
      <c r="DA10" s="11"/>
      <c r="DB10" s="13"/>
      <c r="DC10" s="11"/>
      <c r="DD10" s="12"/>
      <c r="DE10" s="12"/>
      <c r="DF10" s="11">
        <v>626</v>
      </c>
      <c r="DG10" s="13">
        <v>35171.73</v>
      </c>
      <c r="DH10" s="11"/>
      <c r="DI10" s="11">
        <v>977</v>
      </c>
      <c r="DJ10" s="13">
        <v>57710.49</v>
      </c>
      <c r="DK10" s="11"/>
      <c r="DL10" s="12">
        <v>-0.3593</v>
      </c>
      <c r="DM10" s="12">
        <v>-0.3905</v>
      </c>
      <c r="DN10" s="11">
        <v>900</v>
      </c>
      <c r="DO10" s="13">
        <v>41750.76</v>
      </c>
      <c r="DP10" s="11">
        <v>670</v>
      </c>
      <c r="DQ10" s="11">
        <v>658</v>
      </c>
      <c r="DR10" s="13">
        <v>30213.73</v>
      </c>
      <c r="DS10" s="11">
        <v>116</v>
      </c>
      <c r="DT10" s="12">
        <v>0.3678</v>
      </c>
      <c r="DU10" s="12">
        <v>0.3818</v>
      </c>
      <c r="DV10" s="11">
        <v>217</v>
      </c>
      <c r="DW10" s="13">
        <v>10663.88</v>
      </c>
      <c r="DX10" s="11"/>
      <c r="DY10" s="11"/>
      <c r="DZ10" s="13"/>
      <c r="EA10" s="11"/>
      <c r="EB10" s="12"/>
      <c r="EC10" s="12"/>
      <c r="ED10" s="11">
        <v>770</v>
      </c>
      <c r="EE10" s="13">
        <v>31168.6</v>
      </c>
      <c r="EF10" s="11">
        <v>780</v>
      </c>
      <c r="EG10" s="11">
        <v>670</v>
      </c>
      <c r="EH10" s="13">
        <v>27624.52</v>
      </c>
      <c r="EI10" s="11">
        <v>804</v>
      </c>
      <c r="EJ10" s="12">
        <v>0.1493</v>
      </c>
      <c r="EK10" s="12">
        <v>0.1283</v>
      </c>
      <c r="EL10" s="11">
        <v>574</v>
      </c>
      <c r="EM10" s="13">
        <v>17811.28</v>
      </c>
      <c r="EN10" s="11">
        <v>523</v>
      </c>
      <c r="EO10" s="11">
        <v>199</v>
      </c>
      <c r="EP10" s="13">
        <v>3015.3</v>
      </c>
      <c r="EQ10" s="11">
        <v>424</v>
      </c>
      <c r="ER10" s="12">
        <v>1.8844</v>
      </c>
      <c r="ES10" s="12">
        <v>4.907</v>
      </c>
      <c r="ET10" s="11">
        <v>611</v>
      </c>
      <c r="EU10" s="13">
        <v>38872.86</v>
      </c>
      <c r="EV10" s="11"/>
      <c r="EW10" s="11">
        <v>8</v>
      </c>
      <c r="EX10" s="13">
        <v>484.82</v>
      </c>
      <c r="EY10" s="11"/>
      <c r="EZ10" s="12">
        <v>75.375</v>
      </c>
      <c r="FA10" s="12">
        <v>79.18</v>
      </c>
      <c r="FB10" s="11">
        <v>770</v>
      </c>
      <c r="FC10" s="13">
        <v>40424.83</v>
      </c>
      <c r="FD10" s="11">
        <v>97</v>
      </c>
      <c r="FE10" s="11">
        <v>748</v>
      </c>
      <c r="FF10" s="13">
        <v>31905.14</v>
      </c>
      <c r="FG10" s="11">
        <v>109</v>
      </c>
      <c r="FH10" s="12">
        <v>0.0294</v>
      </c>
      <c r="FI10" s="12">
        <v>0.267</v>
      </c>
      <c r="FJ10" s="11"/>
      <c r="FK10" s="13"/>
      <c r="FL10" s="11"/>
      <c r="FM10" s="11">
        <v>230</v>
      </c>
      <c r="FN10" s="13">
        <v>18683</v>
      </c>
      <c r="FO10" s="11"/>
      <c r="FP10" s="12"/>
      <c r="FQ10" s="12"/>
      <c r="FR10" s="11">
        <v>10</v>
      </c>
      <c r="FS10" s="13">
        <v>419.69</v>
      </c>
      <c r="FT10" s="11">
        <v>20</v>
      </c>
      <c r="FU10" s="11">
        <v>12</v>
      </c>
      <c r="FV10" s="13">
        <v>345.68</v>
      </c>
      <c r="FW10" s="11">
        <v>16</v>
      </c>
      <c r="FX10" s="12">
        <v>-0.1667</v>
      </c>
      <c r="FY10" s="12">
        <v>0.2141</v>
      </c>
      <c r="FZ10" s="11">
        <v>42</v>
      </c>
      <c r="GA10" s="13">
        <v>2451.36</v>
      </c>
      <c r="GB10" s="11">
        <v>271</v>
      </c>
      <c r="GC10" s="11">
        <v>8</v>
      </c>
      <c r="GD10" s="13">
        <v>512.95</v>
      </c>
      <c r="GE10" s="11">
        <v>197</v>
      </c>
      <c r="GF10" s="12">
        <v>4.25</v>
      </c>
      <c r="GG10" s="12">
        <v>3.7789</v>
      </c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>
        <v>27</v>
      </c>
      <c r="GS10" s="11">
        <v>20</v>
      </c>
      <c r="GT10" s="13">
        <v>1135.88</v>
      </c>
      <c r="GU10" s="11">
        <v>7</v>
      </c>
      <c r="GV10" s="12"/>
      <c r="GW10" s="12"/>
      <c r="GX10" s="11">
        <v>200</v>
      </c>
      <c r="GY10" s="13">
        <v>6869.81</v>
      </c>
      <c r="GZ10" s="11">
        <v>93</v>
      </c>
      <c r="HA10" s="11">
        <v>1096</v>
      </c>
      <c r="HB10" s="13">
        <v>32224.08</v>
      </c>
      <c r="HC10" s="11">
        <v>157</v>
      </c>
      <c r="HD10" s="12">
        <v>-0.8175</v>
      </c>
      <c r="HE10" s="12">
        <v>-0.7868</v>
      </c>
      <c r="HF10" s="11">
        <v>46</v>
      </c>
      <c r="HG10" s="13">
        <v>1988.86</v>
      </c>
      <c r="HH10" s="11">
        <v>99</v>
      </c>
      <c r="HI10" s="11">
        <v>40</v>
      </c>
      <c r="HJ10" s="13">
        <v>1596.65</v>
      </c>
      <c r="HK10" s="11">
        <v>99</v>
      </c>
      <c r="HL10" s="12">
        <v>0.15</v>
      </c>
      <c r="HM10" s="12">
        <v>0.2456</v>
      </c>
      <c r="HN10" s="11">
        <v>28</v>
      </c>
      <c r="HO10" s="13">
        <v>1477.82</v>
      </c>
      <c r="HP10" s="11">
        <v>91</v>
      </c>
      <c r="HQ10" s="11">
        <v>39</v>
      </c>
      <c r="HR10" s="13">
        <v>1576.16</v>
      </c>
      <c r="HS10" s="11">
        <v>35</v>
      </c>
      <c r="HT10" s="12">
        <v>-0.2821</v>
      </c>
      <c r="HU10" s="12">
        <v>-0.0624</v>
      </c>
      <c r="HV10" s="11"/>
      <c r="HW10" s="13"/>
      <c r="HX10" s="11">
        <v>2</v>
      </c>
      <c r="HY10" s="11"/>
      <c r="HZ10" s="13"/>
      <c r="IA10" s="11"/>
      <c r="IB10" s="12"/>
      <c r="IC10" s="12"/>
      <c r="ID10" s="11">
        <v>13</v>
      </c>
      <c r="IE10" s="13">
        <v>482.09</v>
      </c>
      <c r="IF10" s="11"/>
      <c r="IG10" s="11"/>
      <c r="IH10" s="13"/>
      <c r="II10" s="11"/>
      <c r="IJ10" s="12"/>
      <c r="IK10" s="12"/>
      <c r="IL10" s="11">
        <v>25</v>
      </c>
      <c r="IM10" s="13">
        <v>651.67</v>
      </c>
      <c r="IN10" s="11">
        <v>421</v>
      </c>
      <c r="IO10" s="11">
        <v>45</v>
      </c>
      <c r="IP10" s="13">
        <v>1275.88</v>
      </c>
      <c r="IQ10" s="11">
        <v>327</v>
      </c>
      <c r="IR10" s="12">
        <v>-0.4444</v>
      </c>
      <c r="IS10" s="12">
        <v>-0.4892</v>
      </c>
      <c r="IT10" s="11">
        <v>1</v>
      </c>
      <c r="IU10" s="13">
        <v>59.88</v>
      </c>
      <c r="IV10" s="11"/>
      <c r="IW10" s="11">
        <v>17</v>
      </c>
      <c r="IX10" s="13">
        <v>692.67</v>
      </c>
      <c r="IY10" s="11">
        <v>656</v>
      </c>
      <c r="IZ10" s="12">
        <v>-0.9412</v>
      </c>
      <c r="JA10" s="12">
        <v>-0.9136</v>
      </c>
      <c r="JB10" s="11"/>
      <c r="JC10" s="13"/>
      <c r="JD10" s="11"/>
      <c r="JE10" s="11"/>
      <c r="JF10" s="13"/>
      <c r="JG10" s="11"/>
      <c r="JH10" s="12"/>
      <c r="JI10" s="12"/>
      <c r="JJ10" s="11">
        <v>2</v>
      </c>
      <c r="JK10" s="13">
        <v>106.48</v>
      </c>
      <c r="JL10" s="11">
        <v>848</v>
      </c>
      <c r="JM10" s="11">
        <v>389</v>
      </c>
      <c r="JN10" s="13">
        <v>26346.74</v>
      </c>
      <c r="JO10" s="11">
        <v>922</v>
      </c>
      <c r="JP10" s="12">
        <v>-0.9949</v>
      </c>
      <c r="JQ10" s="12">
        <v>-0.996</v>
      </c>
      <c r="JR10" s="11">
        <v>801</v>
      </c>
      <c r="JS10" s="13">
        <v>142.67</v>
      </c>
      <c r="JT10" s="11"/>
      <c r="JU10" s="11">
        <v>1291</v>
      </c>
      <c r="JV10" s="13"/>
      <c r="JW10" s="11"/>
      <c r="JX10" s="12">
        <v>-0.3796</v>
      </c>
      <c r="JY10" s="12"/>
      <c r="JZ10" s="11">
        <v>10</v>
      </c>
      <c r="KA10" s="13">
        <v>515.14</v>
      </c>
      <c r="KB10" s="11">
        <v>99</v>
      </c>
      <c r="KC10" s="11">
        <v>29</v>
      </c>
      <c r="KD10" s="13">
        <v>1386.4</v>
      </c>
      <c r="KE10" s="11">
        <v>119</v>
      </c>
      <c r="KF10" s="12">
        <v>-0.6552</v>
      </c>
      <c r="KG10" s="12">
        <v>-0.6284</v>
      </c>
      <c r="KH10" s="11"/>
      <c r="KI10" s="13"/>
      <c r="KJ10" s="11"/>
      <c r="KK10" s="11"/>
      <c r="KL10" s="13"/>
      <c r="KM10" s="11"/>
      <c r="KN10" s="12"/>
      <c r="KO10" s="12"/>
      <c r="KP10" s="11">
        <v>4</v>
      </c>
      <c r="KQ10" s="13">
        <v>83.48</v>
      </c>
      <c r="KR10" s="11">
        <v>142</v>
      </c>
      <c r="KS10" s="11">
        <v>349</v>
      </c>
      <c r="KT10" s="13">
        <v>13545.2</v>
      </c>
      <c r="KU10" s="11">
        <v>189</v>
      </c>
      <c r="KV10" s="12">
        <v>-0.9885</v>
      </c>
      <c r="KW10" s="12">
        <v>-0.9938</v>
      </c>
      <c r="KX10" s="11"/>
      <c r="KY10" s="13"/>
      <c r="KZ10" s="11"/>
      <c r="LA10" s="11">
        <v>124</v>
      </c>
      <c r="LB10" s="13">
        <v>3676.71</v>
      </c>
      <c r="LC10" s="11">
        <v>113</v>
      </c>
      <c r="LD10" s="12"/>
      <c r="LE10" s="12"/>
      <c r="LF10" s="11"/>
      <c r="LG10" s="13"/>
      <c r="LH10" s="11"/>
      <c r="LI10" s="11">
        <v>36</v>
      </c>
      <c r="LJ10" s="13">
        <v>812.69</v>
      </c>
      <c r="LK10" s="11">
        <v>6</v>
      </c>
      <c r="LL10" s="12"/>
      <c r="LM10" s="12"/>
      <c r="LN10" s="11"/>
      <c r="LO10" s="13"/>
      <c r="LP10" s="11"/>
      <c r="LQ10" s="11">
        <v>316</v>
      </c>
      <c r="LR10" s="13">
        <v>11032.67</v>
      </c>
      <c r="LS10" s="11">
        <v>321</v>
      </c>
      <c r="LT10" s="12"/>
      <c r="LU10" s="12"/>
      <c r="LV10" s="11"/>
      <c r="LW10" s="13"/>
      <c r="LX10" s="11">
        <v>554</v>
      </c>
      <c r="LY10" s="11">
        <v>243</v>
      </c>
      <c r="LZ10" s="13">
        <v>8528.11</v>
      </c>
      <c r="MA10" s="11">
        <v>410</v>
      </c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>
        <v>23</v>
      </c>
      <c r="NE10" s="11"/>
      <c r="NF10" s="13"/>
      <c r="NG10" s="11"/>
      <c r="NH10" s="12"/>
      <c r="NI10" s="12"/>
      <c r="NJ10" s="11"/>
      <c r="NK10" s="13"/>
      <c r="NL10" s="11">
        <v>2</v>
      </c>
      <c r="NM10" s="11"/>
      <c r="NN10" s="13"/>
      <c r="NO10" s="11">
        <v>24</v>
      </c>
      <c r="NP10" s="12"/>
      <c r="NQ10" s="12"/>
    </row>
    <row r="11">
      <c r="A11" s="10" t="s">
        <v>81</v>
      </c>
      <c r="B11" s="11">
        <v>2515</v>
      </c>
      <c r="C11" s="11">
        <f>=ROUNDDOWN(53.5106382978723,0)</f>
      </c>
      <c r="D11" s="11"/>
      <c r="E11" s="12">
        <v>0.0876</v>
      </c>
      <c r="F11" s="11"/>
      <c r="G11" s="11">
        <f>=ROUNDDOWN({0},0)</f>
      </c>
      <c r="H11" s="11"/>
      <c r="I11" s="12"/>
      <c r="J11" s="11">
        <v>423</v>
      </c>
      <c r="K11" s="13">
        <v>67824.27</v>
      </c>
      <c r="L11" s="11">
        <v>52</v>
      </c>
      <c r="M11" s="14">
        <v>1304.31</v>
      </c>
      <c r="N11" s="11">
        <v>818</v>
      </c>
      <c r="O11" s="13">
        <v>105177.91</v>
      </c>
      <c r="P11" s="11">
        <v>66</v>
      </c>
      <c r="Q11" s="14">
        <v>1593.6</v>
      </c>
      <c r="R11" s="12">
        <v>-0.4829</v>
      </c>
      <c r="S11" s="12">
        <v>-0.3551</v>
      </c>
      <c r="T11" s="12">
        <v>-0.2121</v>
      </c>
      <c r="U11" s="12">
        <v>-0.1815</v>
      </c>
      <c r="V11" s="11"/>
      <c r="W11" s="13"/>
      <c r="X11" s="11"/>
      <c r="Y11" s="11"/>
      <c r="Z11" s="13"/>
      <c r="AA11" s="11"/>
      <c r="AB11" s="12"/>
      <c r="AC11" s="12"/>
      <c r="AD11" s="11">
        <v>16</v>
      </c>
      <c r="AE11" s="13">
        <v>3897.24</v>
      </c>
      <c r="AF11" s="11">
        <v>49</v>
      </c>
      <c r="AG11" s="11">
        <v>24</v>
      </c>
      <c r="AH11" s="13">
        <v>7363.13</v>
      </c>
      <c r="AI11" s="11">
        <v>60</v>
      </c>
      <c r="AJ11" s="12">
        <v>-0.3333</v>
      </c>
      <c r="AK11" s="12">
        <v>-0.4707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407</v>
      </c>
      <c r="BK11" s="13">
        <v>63927.03</v>
      </c>
      <c r="BL11" s="11">
        <v>52</v>
      </c>
      <c r="BM11" s="11">
        <v>780</v>
      </c>
      <c r="BN11" s="13">
        <v>97665.74</v>
      </c>
      <c r="BO11" s="11">
        <v>66</v>
      </c>
      <c r="BP11" s="12">
        <v>-0.4782</v>
      </c>
      <c r="BQ11" s="12">
        <v>-0.3455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>
        <v>9</v>
      </c>
      <c r="CC11" s="11"/>
      <c r="CD11" s="13"/>
      <c r="CE11" s="11">
        <v>14</v>
      </c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12</v>
      </c>
      <c r="FU11" s="11"/>
      <c r="FV11" s="13"/>
      <c r="FW11" s="11">
        <v>21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>
        <v>1</v>
      </c>
      <c r="IX11" s="13">
        <v>149.04</v>
      </c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>
        <v>13</v>
      </c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</row>
    <row r="12">
      <c r="A12" s="10" t="s">
        <v>82</v>
      </c>
      <c r="B12" s="11">
        <v>75998</v>
      </c>
      <c r="C12" s="11">
        <f>=ROUNDDOWN(13.117125202803,0)</f>
      </c>
      <c r="D12" s="11">
        <v>141848</v>
      </c>
      <c r="E12" s="12">
        <v>0.8156</v>
      </c>
      <c r="F12" s="11"/>
      <c r="G12" s="11">
        <f>=ROUNDDOWN({0},0)</f>
      </c>
      <c r="H12" s="11">
        <v>8340</v>
      </c>
      <c r="I12" s="12">
        <v>0.2369</v>
      </c>
      <c r="J12" s="11">
        <v>51654</v>
      </c>
      <c r="K12" s="13">
        <v>9211049.2</v>
      </c>
      <c r="L12" s="11">
        <v>375</v>
      </c>
      <c r="M12" s="14">
        <v>24562.8</v>
      </c>
      <c r="N12" s="11">
        <v>53445</v>
      </c>
      <c r="O12" s="13">
        <v>9047004.73</v>
      </c>
      <c r="P12" s="11">
        <v>479</v>
      </c>
      <c r="Q12" s="14">
        <v>18887.28</v>
      </c>
      <c r="R12" s="12">
        <v>-0.0335</v>
      </c>
      <c r="S12" s="12">
        <v>0.0181</v>
      </c>
      <c r="T12" s="12">
        <v>-0.2171</v>
      </c>
      <c r="U12" s="12">
        <v>0.3005</v>
      </c>
      <c r="V12" s="11">
        <v>6364</v>
      </c>
      <c r="W12" s="13">
        <v>1106640.33</v>
      </c>
      <c r="X12" s="11">
        <v>194</v>
      </c>
      <c r="Y12" s="11">
        <v>2725</v>
      </c>
      <c r="Z12" s="13">
        <v>467121.1</v>
      </c>
      <c r="AA12" s="11">
        <v>214</v>
      </c>
      <c r="AB12" s="12">
        <v>1.3354</v>
      </c>
      <c r="AC12" s="12">
        <v>1.3691</v>
      </c>
      <c r="AD12" s="11">
        <v>23708</v>
      </c>
      <c r="AE12" s="13">
        <v>3929679.64</v>
      </c>
      <c r="AF12" s="11">
        <v>347</v>
      </c>
      <c r="AG12" s="11">
        <v>23124</v>
      </c>
      <c r="AH12" s="13">
        <v>3814030.1</v>
      </c>
      <c r="AI12" s="11">
        <v>473</v>
      </c>
      <c r="AJ12" s="12">
        <v>0.0253</v>
      </c>
      <c r="AK12" s="12">
        <v>0.0303</v>
      </c>
      <c r="AL12" s="11">
        <v>3338</v>
      </c>
      <c r="AM12" s="13">
        <v>623888.11</v>
      </c>
      <c r="AN12" s="11">
        <v>309</v>
      </c>
      <c r="AO12" s="11">
        <v>1821</v>
      </c>
      <c r="AP12" s="13">
        <v>265755.27</v>
      </c>
      <c r="AQ12" s="11">
        <v>428</v>
      </c>
      <c r="AR12" s="12">
        <v>0.8331</v>
      </c>
      <c r="AS12" s="12">
        <v>1.3476</v>
      </c>
      <c r="AT12" s="11">
        <v>1516</v>
      </c>
      <c r="AU12" s="13">
        <v>270566.4</v>
      </c>
      <c r="AV12" s="11">
        <v>286</v>
      </c>
      <c r="AW12" s="11">
        <v>1856</v>
      </c>
      <c r="AX12" s="13">
        <v>263359.9</v>
      </c>
      <c r="AY12" s="11">
        <v>388</v>
      </c>
      <c r="AZ12" s="12">
        <v>-0.1832</v>
      </c>
      <c r="BA12" s="12">
        <v>0.0274</v>
      </c>
      <c r="BB12" s="11">
        <v>3036</v>
      </c>
      <c r="BC12" s="13">
        <v>665131.68</v>
      </c>
      <c r="BD12" s="11">
        <v>342</v>
      </c>
      <c r="BE12" s="11">
        <v>4676</v>
      </c>
      <c r="BF12" s="13">
        <v>912005</v>
      </c>
      <c r="BG12" s="11">
        <v>403</v>
      </c>
      <c r="BH12" s="12">
        <v>-0.3507</v>
      </c>
      <c r="BI12" s="12">
        <v>-0.2707</v>
      </c>
      <c r="BJ12" s="11">
        <v>4984</v>
      </c>
      <c r="BK12" s="13">
        <v>1032331.55</v>
      </c>
      <c r="BL12" s="11">
        <v>346</v>
      </c>
      <c r="BM12" s="11">
        <v>5823</v>
      </c>
      <c r="BN12" s="13">
        <v>1166161.78</v>
      </c>
      <c r="BO12" s="11">
        <v>474</v>
      </c>
      <c r="BP12" s="12">
        <v>-0.1441</v>
      </c>
      <c r="BQ12" s="12">
        <v>-0.1148</v>
      </c>
      <c r="BR12" s="11">
        <v>542</v>
      </c>
      <c r="BS12" s="13">
        <v>96225.48</v>
      </c>
      <c r="BT12" s="11">
        <v>191</v>
      </c>
      <c r="BU12" s="11">
        <v>460</v>
      </c>
      <c r="BV12" s="13">
        <v>125398.78</v>
      </c>
      <c r="BW12" s="11">
        <v>208</v>
      </c>
      <c r="BX12" s="12">
        <v>0.1783</v>
      </c>
      <c r="BY12" s="12">
        <v>-0.2326</v>
      </c>
      <c r="BZ12" s="11">
        <v>2</v>
      </c>
      <c r="CA12" s="13">
        <v>296.8</v>
      </c>
      <c r="CB12" s="11">
        <v>287</v>
      </c>
      <c r="CC12" s="11">
        <v>3</v>
      </c>
      <c r="CD12" s="13">
        <v>209.92</v>
      </c>
      <c r="CE12" s="11">
        <v>391</v>
      </c>
      <c r="CF12" s="12">
        <v>-0.3333</v>
      </c>
      <c r="CG12" s="12">
        <v>0.4139</v>
      </c>
      <c r="CH12" s="11">
        <v>4449</v>
      </c>
      <c r="CI12" s="13">
        <v>876031.61</v>
      </c>
      <c r="CJ12" s="11">
        <v>154</v>
      </c>
      <c r="CK12" s="11">
        <v>3141</v>
      </c>
      <c r="CL12" s="13">
        <v>615753.97</v>
      </c>
      <c r="CM12" s="11">
        <v>171</v>
      </c>
      <c r="CN12" s="12">
        <v>0.4164</v>
      </c>
      <c r="CO12" s="12">
        <v>0.4227</v>
      </c>
      <c r="CP12" s="11">
        <v>1441</v>
      </c>
      <c r="CQ12" s="13">
        <v>217246.61</v>
      </c>
      <c r="CR12" s="11">
        <v>190</v>
      </c>
      <c r="CS12" s="11">
        <v>5508</v>
      </c>
      <c r="CT12" s="13">
        <v>740700.41</v>
      </c>
      <c r="CU12" s="11">
        <v>210</v>
      </c>
      <c r="CV12" s="12">
        <v>-0.7384</v>
      </c>
      <c r="CW12" s="12">
        <v>-0.7067</v>
      </c>
      <c r="CX12" s="11"/>
      <c r="CY12" s="13"/>
      <c r="CZ12" s="11">
        <v>41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1005</v>
      </c>
      <c r="DO12" s="13">
        <v>187649.8</v>
      </c>
      <c r="DP12" s="11">
        <v>180</v>
      </c>
      <c r="DQ12" s="11">
        <v>1881</v>
      </c>
      <c r="DR12" s="13">
        <v>314620.29</v>
      </c>
      <c r="DS12" s="11">
        <v>373</v>
      </c>
      <c r="DT12" s="12">
        <v>-0.4657</v>
      </c>
      <c r="DU12" s="12">
        <v>-0.4036</v>
      </c>
      <c r="DV12" s="11"/>
      <c r="DW12" s="13"/>
      <c r="DX12" s="11"/>
      <c r="DY12" s="11"/>
      <c r="DZ12" s="13"/>
      <c r="EA12" s="11"/>
      <c r="EB12" s="12"/>
      <c r="EC12" s="12"/>
      <c r="ED12" s="11">
        <v>1</v>
      </c>
      <c r="EE12" s="13">
        <v>132.3</v>
      </c>
      <c r="EF12" s="11">
        <v>73</v>
      </c>
      <c r="EG12" s="11"/>
      <c r="EH12" s="13"/>
      <c r="EI12" s="11"/>
      <c r="EJ12" s="12"/>
      <c r="EK12" s="12"/>
      <c r="EL12" s="11">
        <v>220</v>
      </c>
      <c r="EM12" s="13">
        <v>50993.32</v>
      </c>
      <c r="EN12" s="11">
        <v>300</v>
      </c>
      <c r="EO12" s="11">
        <v>150</v>
      </c>
      <c r="EP12" s="13">
        <v>2973.37</v>
      </c>
      <c r="EQ12" s="11">
        <v>395</v>
      </c>
      <c r="ER12" s="12">
        <v>0.4667</v>
      </c>
      <c r="ES12" s="12">
        <v>16.15</v>
      </c>
      <c r="ET12" s="11"/>
      <c r="EU12" s="13"/>
      <c r="EV12" s="11"/>
      <c r="EW12" s="11"/>
      <c r="EX12" s="13"/>
      <c r="EY12" s="11"/>
      <c r="EZ12" s="12"/>
      <c r="FA12" s="12"/>
      <c r="FB12" s="11">
        <v>164</v>
      </c>
      <c r="FC12" s="13">
        <v>20178.14</v>
      </c>
      <c r="FD12" s="11">
        <v>104</v>
      </c>
      <c r="FE12" s="11">
        <v>224</v>
      </c>
      <c r="FF12" s="13">
        <v>26946.11</v>
      </c>
      <c r="FG12" s="11">
        <v>153</v>
      </c>
      <c r="FH12" s="12">
        <v>-0.2679</v>
      </c>
      <c r="FI12" s="12">
        <v>-0.2512</v>
      </c>
      <c r="FJ12" s="11"/>
      <c r="FK12" s="13"/>
      <c r="FL12" s="11"/>
      <c r="FM12" s="11"/>
      <c r="FN12" s="13"/>
      <c r="FO12" s="11"/>
      <c r="FP12" s="12"/>
      <c r="FQ12" s="12"/>
      <c r="FR12" s="11">
        <v>421</v>
      </c>
      <c r="FS12" s="13">
        <v>60913.11</v>
      </c>
      <c r="FT12" s="11">
        <v>200</v>
      </c>
      <c r="FU12" s="11">
        <v>324</v>
      </c>
      <c r="FV12" s="13">
        <v>41918.48</v>
      </c>
      <c r="FW12" s="11">
        <v>260</v>
      </c>
      <c r="FX12" s="12">
        <v>0.2994</v>
      </c>
      <c r="FY12" s="12">
        <v>0.4531</v>
      </c>
      <c r="FZ12" s="11"/>
      <c r="GA12" s="13"/>
      <c r="GB12" s="11">
        <v>90</v>
      </c>
      <c r="GC12" s="11"/>
      <c r="GD12" s="13"/>
      <c r="GE12" s="11">
        <v>63</v>
      </c>
      <c r="GF12" s="12"/>
      <c r="GG12" s="12"/>
      <c r="GH12" s="11">
        <v>225</v>
      </c>
      <c r="GI12" s="13">
        <v>39786.68</v>
      </c>
      <c r="GJ12" s="11">
        <v>234</v>
      </c>
      <c r="GK12" s="11">
        <v>131</v>
      </c>
      <c r="GL12" s="13">
        <v>24529.25</v>
      </c>
      <c r="GM12" s="11">
        <v>335</v>
      </c>
      <c r="GN12" s="12">
        <v>0.7176</v>
      </c>
      <c r="GO12" s="12">
        <v>0.622</v>
      </c>
      <c r="GP12" s="11"/>
      <c r="GQ12" s="13"/>
      <c r="GR12" s="11">
        <v>26</v>
      </c>
      <c r="GS12" s="11"/>
      <c r="GT12" s="13"/>
      <c r="GU12" s="11">
        <v>8</v>
      </c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5</v>
      </c>
      <c r="HG12" s="13">
        <v>553.61</v>
      </c>
      <c r="HH12" s="11">
        <v>32</v>
      </c>
      <c r="HI12" s="11">
        <v>7</v>
      </c>
      <c r="HJ12" s="13">
        <v>1011.86</v>
      </c>
      <c r="HK12" s="11">
        <v>34</v>
      </c>
      <c r="HL12" s="12">
        <v>-0.2857</v>
      </c>
      <c r="HM12" s="12">
        <v>-0.4529</v>
      </c>
      <c r="HN12" s="11">
        <v>9</v>
      </c>
      <c r="HO12" s="13">
        <v>2321.5</v>
      </c>
      <c r="HP12" s="11">
        <v>21</v>
      </c>
      <c r="HQ12" s="11"/>
      <c r="HR12" s="13"/>
      <c r="HS12" s="11"/>
      <c r="HT12" s="12"/>
      <c r="HU12" s="12"/>
      <c r="HV12" s="11">
        <v>118</v>
      </c>
      <c r="HW12" s="13">
        <v>23184.82</v>
      </c>
      <c r="HX12" s="11">
        <v>2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>
        <v>3</v>
      </c>
      <c r="IR12" s="12"/>
      <c r="IS12" s="12"/>
      <c r="IT12" s="11">
        <v>32</v>
      </c>
      <c r="IU12" s="13">
        <v>5718.48</v>
      </c>
      <c r="IV12" s="11"/>
      <c r="IW12" s="11">
        <v>173</v>
      </c>
      <c r="IX12" s="13">
        <v>34081.66</v>
      </c>
      <c r="IY12" s="11">
        <v>388</v>
      </c>
      <c r="IZ12" s="12">
        <v>-0.815</v>
      </c>
      <c r="JA12" s="12">
        <v>-0.8322</v>
      </c>
      <c r="JB12" s="11"/>
      <c r="JC12" s="13"/>
      <c r="JD12" s="11"/>
      <c r="JE12" s="11"/>
      <c r="JF12" s="13"/>
      <c r="JG12" s="11"/>
      <c r="JH12" s="12"/>
      <c r="JI12" s="12"/>
      <c r="JJ12" s="11">
        <v>2</v>
      </c>
      <c r="JK12" s="13">
        <v>504</v>
      </c>
      <c r="JL12" s="11">
        <v>253</v>
      </c>
      <c r="JM12" s="11">
        <v>23</v>
      </c>
      <c r="JN12" s="13">
        <v>5882</v>
      </c>
      <c r="JO12" s="11">
        <v>429</v>
      </c>
      <c r="JP12" s="12">
        <v>-0.913</v>
      </c>
      <c r="JQ12" s="12">
        <v>-0.9143</v>
      </c>
      <c r="JR12" s="11">
        <v>72</v>
      </c>
      <c r="JS12" s="13">
        <v>1075.23</v>
      </c>
      <c r="JT12" s="11"/>
      <c r="JU12" s="11">
        <v>135</v>
      </c>
      <c r="JV12" s="13">
        <v>133</v>
      </c>
      <c r="JW12" s="11"/>
      <c r="JX12" s="12">
        <v>-0.4667</v>
      </c>
      <c r="JY12" s="12">
        <v>7.0844</v>
      </c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860</v>
      </c>
      <c r="LB12" s="13">
        <v>163467.59</v>
      </c>
      <c r="LC12" s="11">
        <v>209</v>
      </c>
      <c r="LD12" s="12"/>
      <c r="LE12" s="12"/>
      <c r="LF12" s="11"/>
      <c r="LG12" s="13"/>
      <c r="LH12" s="11">
        <v>1</v>
      </c>
      <c r="LI12" s="11">
        <v>400</v>
      </c>
      <c r="LJ12" s="13">
        <v>60944.89</v>
      </c>
      <c r="LK12" s="11">
        <v>244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/>
      <c r="MZ12" s="12"/>
      <c r="NA12" s="12"/>
      <c r="NB12" s="11"/>
      <c r="NC12" s="13"/>
      <c r="ND12" s="11">
        <v>62</v>
      </c>
      <c r="NE12" s="11"/>
      <c r="NF12" s="13"/>
      <c r="NG12" s="11">
        <v>44</v>
      </c>
      <c r="NH12" s="12"/>
      <c r="NI12" s="12"/>
      <c r="NJ12" s="11"/>
      <c r="NK12" s="13"/>
      <c r="NL12" s="11"/>
      <c r="NM12" s="11"/>
      <c r="NN12" s="13"/>
      <c r="NO12" s="11">
        <v>29</v>
      </c>
      <c r="NP12" s="12"/>
      <c r="NQ12" s="12"/>
    </row>
    <row r="13">
      <c r="A13" s="10" t="s">
        <v>83</v>
      </c>
      <c r="B13" s="11">
        <v>41288</v>
      </c>
      <c r="C13" s="11">
        <f>=ROUNDDOWN(41.8233387358185,0)</f>
      </c>
      <c r="D13" s="11">
        <v>13637</v>
      </c>
      <c r="E13" s="12">
        <v>0.9437</v>
      </c>
      <c r="F13" s="11"/>
      <c r="G13" s="11">
        <f>=ROUNDDOWN({0},0)</f>
      </c>
      <c r="H13" s="11"/>
      <c r="I13" s="12"/>
      <c r="J13" s="11">
        <v>6697</v>
      </c>
      <c r="K13" s="13">
        <v>632246.85</v>
      </c>
      <c r="L13" s="11">
        <v>272</v>
      </c>
      <c r="M13" s="14">
        <v>2324.44</v>
      </c>
      <c r="N13" s="11">
        <v>3819</v>
      </c>
      <c r="O13" s="13">
        <v>332480.68</v>
      </c>
      <c r="P13" s="11">
        <v>126</v>
      </c>
      <c r="Q13" s="14">
        <v>2638.74</v>
      </c>
      <c r="R13" s="12">
        <v>0.7536</v>
      </c>
      <c r="S13" s="12">
        <v>0.9016</v>
      </c>
      <c r="T13" s="12">
        <v>1.1587</v>
      </c>
      <c r="U13" s="12">
        <v>-0.1191</v>
      </c>
      <c r="V13" s="11">
        <v>1559</v>
      </c>
      <c r="W13" s="13">
        <v>130434.6</v>
      </c>
      <c r="X13" s="11">
        <v>260</v>
      </c>
      <c r="Y13" s="11">
        <v>889</v>
      </c>
      <c r="Z13" s="13">
        <v>76674.27</v>
      </c>
      <c r="AA13" s="11">
        <v>93</v>
      </c>
      <c r="AB13" s="12">
        <v>0.7537</v>
      </c>
      <c r="AC13" s="12">
        <v>0.7012</v>
      </c>
      <c r="AD13" s="11">
        <v>1031</v>
      </c>
      <c r="AE13" s="13">
        <v>81553.09</v>
      </c>
      <c r="AF13" s="11">
        <v>268</v>
      </c>
      <c r="AG13" s="11">
        <v>971</v>
      </c>
      <c r="AH13" s="13">
        <v>71590.41</v>
      </c>
      <c r="AI13" s="11">
        <v>107</v>
      </c>
      <c r="AJ13" s="12">
        <v>0.0618</v>
      </c>
      <c r="AK13" s="12">
        <v>0.1392</v>
      </c>
      <c r="AL13" s="11">
        <v>472</v>
      </c>
      <c r="AM13" s="13">
        <v>45369.3</v>
      </c>
      <c r="AN13" s="11">
        <v>222</v>
      </c>
      <c r="AO13" s="11">
        <v>170</v>
      </c>
      <c r="AP13" s="13">
        <v>15154.43</v>
      </c>
      <c r="AQ13" s="11">
        <v>95</v>
      </c>
      <c r="AR13" s="12">
        <v>1.7765</v>
      </c>
      <c r="AS13" s="12">
        <v>1.9938</v>
      </c>
      <c r="AT13" s="11">
        <v>803</v>
      </c>
      <c r="AU13" s="13">
        <v>78717.25</v>
      </c>
      <c r="AV13" s="11">
        <v>192</v>
      </c>
      <c r="AW13" s="11">
        <v>317</v>
      </c>
      <c r="AX13" s="13">
        <v>27079.79</v>
      </c>
      <c r="AY13" s="11">
        <v>83</v>
      </c>
      <c r="AZ13" s="12">
        <v>1.5331</v>
      </c>
      <c r="BA13" s="12">
        <v>1.9069</v>
      </c>
      <c r="BB13" s="11">
        <v>1118</v>
      </c>
      <c r="BC13" s="13">
        <v>117928.79</v>
      </c>
      <c r="BD13" s="11">
        <v>266</v>
      </c>
      <c r="BE13" s="11">
        <v>547</v>
      </c>
      <c r="BF13" s="13">
        <v>51137.12</v>
      </c>
      <c r="BG13" s="11">
        <v>85</v>
      </c>
      <c r="BH13" s="12">
        <v>1.0439</v>
      </c>
      <c r="BI13" s="12">
        <v>1.3061</v>
      </c>
      <c r="BJ13" s="11">
        <v>1120</v>
      </c>
      <c r="BK13" s="13">
        <v>112240.51</v>
      </c>
      <c r="BL13" s="11">
        <v>272</v>
      </c>
      <c r="BM13" s="11">
        <v>565</v>
      </c>
      <c r="BN13" s="13">
        <v>58326.03</v>
      </c>
      <c r="BO13" s="11">
        <v>126</v>
      </c>
      <c r="BP13" s="12">
        <v>0.9823</v>
      </c>
      <c r="BQ13" s="12">
        <v>0.9244</v>
      </c>
      <c r="BR13" s="11">
        <v>166</v>
      </c>
      <c r="BS13" s="13">
        <v>15986.03</v>
      </c>
      <c r="BT13" s="11">
        <v>110</v>
      </c>
      <c r="BU13" s="11">
        <v>116</v>
      </c>
      <c r="BV13" s="13">
        <v>10241.05</v>
      </c>
      <c r="BW13" s="11">
        <v>71</v>
      </c>
      <c r="BX13" s="12">
        <v>0.431</v>
      </c>
      <c r="BY13" s="12">
        <v>0.561</v>
      </c>
      <c r="BZ13" s="11">
        <v>149</v>
      </c>
      <c r="CA13" s="13">
        <v>22960.3</v>
      </c>
      <c r="CB13" s="11">
        <v>217</v>
      </c>
      <c r="CC13" s="11">
        <v>33</v>
      </c>
      <c r="CD13" s="13">
        <v>4394.97</v>
      </c>
      <c r="CE13" s="11">
        <v>126</v>
      </c>
      <c r="CF13" s="12">
        <v>3.5152</v>
      </c>
      <c r="CG13" s="12">
        <v>4.2242</v>
      </c>
      <c r="CH13" s="11">
        <v>4</v>
      </c>
      <c r="CI13" s="13">
        <v>458.6</v>
      </c>
      <c r="CJ13" s="11">
        <v>18</v>
      </c>
      <c r="CK13" s="11"/>
      <c r="CL13" s="13"/>
      <c r="CM13" s="11">
        <v>5</v>
      </c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62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105</v>
      </c>
      <c r="DO13" s="13">
        <v>8664.9</v>
      </c>
      <c r="DP13" s="11">
        <v>90</v>
      </c>
      <c r="DQ13" s="11">
        <v>113</v>
      </c>
      <c r="DR13" s="13">
        <v>8193.15</v>
      </c>
      <c r="DS13" s="11">
        <v>50</v>
      </c>
      <c r="DT13" s="12">
        <v>-0.0708</v>
      </c>
      <c r="DU13" s="12">
        <v>0.0576</v>
      </c>
      <c r="DV13" s="11"/>
      <c r="DW13" s="13"/>
      <c r="DX13" s="11"/>
      <c r="DY13" s="11"/>
      <c r="DZ13" s="13"/>
      <c r="EA13" s="11"/>
      <c r="EB13" s="12"/>
      <c r="EC13" s="12"/>
      <c r="ED13" s="11">
        <v>22</v>
      </c>
      <c r="EE13" s="13">
        <v>2733.86</v>
      </c>
      <c r="EF13" s="11">
        <v>44</v>
      </c>
      <c r="EG13" s="11">
        <v>43</v>
      </c>
      <c r="EH13" s="13">
        <v>4564.25</v>
      </c>
      <c r="EI13" s="11">
        <v>46</v>
      </c>
      <c r="EJ13" s="12">
        <v>-0.4884</v>
      </c>
      <c r="EK13" s="12">
        <v>-0.401</v>
      </c>
      <c r="EL13" s="11"/>
      <c r="EM13" s="13"/>
      <c r="EN13" s="11">
        <v>94</v>
      </c>
      <c r="EO13" s="11"/>
      <c r="EP13" s="13"/>
      <c r="EQ13" s="11">
        <v>26</v>
      </c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122.56</v>
      </c>
      <c r="FD13" s="11">
        <v>107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15</v>
      </c>
      <c r="FS13" s="13">
        <v>1501.32</v>
      </c>
      <c r="FT13" s="11">
        <v>40</v>
      </c>
      <c r="FU13" s="11">
        <v>13</v>
      </c>
      <c r="FV13" s="13">
        <v>1148.65</v>
      </c>
      <c r="FW13" s="11">
        <v>43</v>
      </c>
      <c r="FX13" s="12">
        <v>0.1538</v>
      </c>
      <c r="FY13" s="12">
        <v>0.307</v>
      </c>
      <c r="FZ13" s="11"/>
      <c r="GA13" s="13"/>
      <c r="GB13" s="11">
        <v>126</v>
      </c>
      <c r="GC13" s="11">
        <v>20</v>
      </c>
      <c r="GD13" s="13">
        <v>1164.96</v>
      </c>
      <c r="GE13" s="11">
        <v>50</v>
      </c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116</v>
      </c>
      <c r="GQ13" s="13">
        <v>12394.97</v>
      </c>
      <c r="GR13" s="11">
        <v>140</v>
      </c>
      <c r="GS13" s="11"/>
      <c r="GT13" s="13"/>
      <c r="GU13" s="11">
        <v>26</v>
      </c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10</v>
      </c>
      <c r="IM13" s="13">
        <v>751.9</v>
      </c>
      <c r="IN13" s="11">
        <v>83</v>
      </c>
      <c r="IO13" s="11">
        <v>2</v>
      </c>
      <c r="IP13" s="13">
        <v>226.37</v>
      </c>
      <c r="IQ13" s="11">
        <v>72</v>
      </c>
      <c r="IR13" s="12">
        <v>4</v>
      </c>
      <c r="IS13" s="12">
        <v>2.3216</v>
      </c>
      <c r="IT13" s="11"/>
      <c r="IU13" s="13"/>
      <c r="IV13" s="11"/>
      <c r="IW13" s="11">
        <v>3</v>
      </c>
      <c r="IX13" s="13">
        <v>317.52</v>
      </c>
      <c r="IY13" s="11">
        <v>55</v>
      </c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>
        <v>2</v>
      </c>
      <c r="JK13" s="13">
        <v>299.98</v>
      </c>
      <c r="JL13" s="11">
        <v>272</v>
      </c>
      <c r="JM13" s="11">
        <v>4</v>
      </c>
      <c r="JN13" s="13">
        <v>684.96</v>
      </c>
      <c r="JO13" s="11">
        <v>126</v>
      </c>
      <c r="JP13" s="12">
        <v>-0.5</v>
      </c>
      <c r="JQ13" s="12">
        <v>-0.562</v>
      </c>
      <c r="JR13" s="11">
        <v>4</v>
      </c>
      <c r="JS13" s="13">
        <v>128.89</v>
      </c>
      <c r="JT13" s="11"/>
      <c r="JU13" s="11">
        <v>1</v>
      </c>
      <c r="JV13" s="13"/>
      <c r="JW13" s="11"/>
      <c r="JX13" s="12">
        <v>3</v>
      </c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>
        <v>5</v>
      </c>
      <c r="LJ13" s="13">
        <v>678.71</v>
      </c>
      <c r="LK13" s="11">
        <v>26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>
        <v>23</v>
      </c>
      <c r="LY13" s="11">
        <v>7</v>
      </c>
      <c r="LZ13" s="13">
        <v>904.04</v>
      </c>
      <c r="MA13" s="11">
        <v>23</v>
      </c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</row>
    <row r="14">
      <c r="A14" s="10" t="s">
        <v>84</v>
      </c>
      <c r="B14" s="11">
        <v>84908</v>
      </c>
      <c r="C14" s="11">
        <f>=ROUNDDOWN(541.159974506055,0)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414</v>
      </c>
      <c r="K14" s="13">
        <v>8540.45</v>
      </c>
      <c r="L14" s="11">
        <v>161</v>
      </c>
      <c r="M14" s="14">
        <v>53.05</v>
      </c>
      <c r="N14" s="11">
        <v>1</v>
      </c>
      <c r="O14" s="13"/>
      <c r="P14" s="11"/>
      <c r="Q14" s="14"/>
      <c r="R14" s="12">
        <v>413</v>
      </c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73</v>
      </c>
      <c r="AE14" s="13">
        <v>2690.89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173</v>
      </c>
      <c r="BK14" s="13">
        <v>5846.21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45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</v>
      </c>
      <c r="JK14" s="13">
        <v>3.35</v>
      </c>
      <c r="JL14" s="11">
        <v>46</v>
      </c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>
        <v>167</v>
      </c>
      <c r="NC14" s="13"/>
      <c r="ND14" s="11">
        <v>161</v>
      </c>
      <c r="NE14" s="11">
        <v>1</v>
      </c>
      <c r="NF14" s="13"/>
      <c r="NG14" s="11"/>
      <c r="NH14" s="12">
        <v>166</v>
      </c>
      <c r="NI14" s="12"/>
      <c r="NJ14" s="11"/>
      <c r="NK14" s="13"/>
      <c r="NL14" s="11"/>
      <c r="NM14" s="11"/>
      <c r="NN14" s="13"/>
      <c r="NO14" s="11"/>
      <c r="NP14" s="12"/>
      <c r="NQ14" s="12"/>
    </row>
    <row r="15">
      <c r="A15" s="10" t="s">
        <v>85</v>
      </c>
      <c r="B15" s="11">
        <v>6203</v>
      </c>
      <c r="C15" s="11">
        <f>=ROUNDDOWN(9.93433696348495,0)</f>
      </c>
      <c r="D15" s="11">
        <v>15856</v>
      </c>
      <c r="E15" s="12">
        <v>0.8946</v>
      </c>
      <c r="F15" s="11"/>
      <c r="G15" s="11">
        <f>=ROUNDDOWN({0},0)</f>
      </c>
      <c r="H15" s="11"/>
      <c r="I15" s="12"/>
      <c r="J15" s="11">
        <v>5620</v>
      </c>
      <c r="K15" s="13">
        <v>392974.93</v>
      </c>
      <c r="L15" s="11">
        <v>47</v>
      </c>
      <c r="M15" s="14">
        <v>8361.17</v>
      </c>
      <c r="N15" s="11">
        <v>5252</v>
      </c>
      <c r="O15" s="13">
        <v>358583.44</v>
      </c>
      <c r="P15" s="11">
        <v>86</v>
      </c>
      <c r="Q15" s="14">
        <v>4169.57</v>
      </c>
      <c r="R15" s="12">
        <v>0.0701</v>
      </c>
      <c r="S15" s="12">
        <v>0.0959</v>
      </c>
      <c r="T15" s="12">
        <v>-0.4535</v>
      </c>
      <c r="U15" s="12">
        <v>1.0053</v>
      </c>
      <c r="V15" s="11">
        <v>1333</v>
      </c>
      <c r="W15" s="13">
        <v>81132.48</v>
      </c>
      <c r="X15" s="11">
        <v>36</v>
      </c>
      <c r="Y15" s="11">
        <v>596</v>
      </c>
      <c r="Z15" s="13">
        <v>42511.9</v>
      </c>
      <c r="AA15" s="11">
        <v>61</v>
      </c>
      <c r="AB15" s="12">
        <v>1.2366</v>
      </c>
      <c r="AC15" s="12">
        <v>0.9085</v>
      </c>
      <c r="AD15" s="11">
        <v>1299</v>
      </c>
      <c r="AE15" s="13">
        <v>87696.5</v>
      </c>
      <c r="AF15" s="11">
        <v>47</v>
      </c>
      <c r="AG15" s="11">
        <v>1613</v>
      </c>
      <c r="AH15" s="13">
        <v>107945.78</v>
      </c>
      <c r="AI15" s="11">
        <v>86</v>
      </c>
      <c r="AJ15" s="12">
        <v>-0.1947</v>
      </c>
      <c r="AK15" s="12">
        <v>-0.1876</v>
      </c>
      <c r="AL15" s="11">
        <v>573</v>
      </c>
      <c r="AM15" s="13">
        <v>36808.34</v>
      </c>
      <c r="AN15" s="11">
        <v>46</v>
      </c>
      <c r="AO15" s="11">
        <v>221</v>
      </c>
      <c r="AP15" s="13">
        <v>12300.73</v>
      </c>
      <c r="AQ15" s="11">
        <v>86</v>
      </c>
      <c r="AR15" s="12">
        <v>1.5928</v>
      </c>
      <c r="AS15" s="12">
        <v>1.9924</v>
      </c>
      <c r="AT15" s="11">
        <v>63</v>
      </c>
      <c r="AU15" s="13">
        <v>3915.37</v>
      </c>
      <c r="AV15" s="11">
        <v>41</v>
      </c>
      <c r="AW15" s="11">
        <v>83</v>
      </c>
      <c r="AX15" s="13">
        <v>4113.11</v>
      </c>
      <c r="AY15" s="11">
        <v>85</v>
      </c>
      <c r="AZ15" s="12">
        <v>-0.241</v>
      </c>
      <c r="BA15" s="12">
        <v>-0.0481</v>
      </c>
      <c r="BB15" s="11">
        <v>461</v>
      </c>
      <c r="BC15" s="13">
        <v>42430.26</v>
      </c>
      <c r="BD15" s="11">
        <v>47</v>
      </c>
      <c r="BE15" s="11">
        <v>544</v>
      </c>
      <c r="BF15" s="13">
        <v>48592.65</v>
      </c>
      <c r="BG15" s="11">
        <v>53</v>
      </c>
      <c r="BH15" s="12">
        <v>-0.1526</v>
      </c>
      <c r="BI15" s="12">
        <v>-0.1268</v>
      </c>
      <c r="BJ15" s="11">
        <v>756</v>
      </c>
      <c r="BK15" s="13">
        <v>60741.35</v>
      </c>
      <c r="BL15" s="11">
        <v>47</v>
      </c>
      <c r="BM15" s="11">
        <v>1022</v>
      </c>
      <c r="BN15" s="13">
        <v>66866.99</v>
      </c>
      <c r="BO15" s="11">
        <v>86</v>
      </c>
      <c r="BP15" s="12">
        <v>-0.2603</v>
      </c>
      <c r="BQ15" s="12">
        <v>-0.0916</v>
      </c>
      <c r="BR15" s="11">
        <v>112</v>
      </c>
      <c r="BS15" s="13">
        <v>7057.48</v>
      </c>
      <c r="BT15" s="11">
        <v>27</v>
      </c>
      <c r="BU15" s="11">
        <v>110</v>
      </c>
      <c r="BV15" s="13">
        <v>7280.11</v>
      </c>
      <c r="BW15" s="11">
        <v>59</v>
      </c>
      <c r="BX15" s="12">
        <v>0.0182</v>
      </c>
      <c r="BY15" s="12">
        <v>-0.0306</v>
      </c>
      <c r="BZ15" s="11"/>
      <c r="CA15" s="13"/>
      <c r="CB15" s="11">
        <v>45</v>
      </c>
      <c r="CC15" s="11"/>
      <c r="CD15" s="13"/>
      <c r="CE15" s="11">
        <v>81</v>
      </c>
      <c r="CF15" s="12"/>
      <c r="CG15" s="12"/>
      <c r="CH15" s="11">
        <v>265</v>
      </c>
      <c r="CI15" s="13">
        <v>23347.53</v>
      </c>
      <c r="CJ15" s="11">
        <v>34</v>
      </c>
      <c r="CK15" s="11"/>
      <c r="CL15" s="13"/>
      <c r="CM15" s="11">
        <v>59</v>
      </c>
      <c r="CN15" s="12"/>
      <c r="CO15" s="12"/>
      <c r="CP15" s="11">
        <v>176</v>
      </c>
      <c r="CQ15" s="13">
        <v>10660.7</v>
      </c>
      <c r="CR15" s="11">
        <v>33</v>
      </c>
      <c r="CS15" s="11">
        <v>213</v>
      </c>
      <c r="CT15" s="13">
        <v>12615.32</v>
      </c>
      <c r="CU15" s="11">
        <v>55</v>
      </c>
      <c r="CV15" s="12">
        <v>-0.1737</v>
      </c>
      <c r="CW15" s="12">
        <v>-0.1549</v>
      </c>
      <c r="CX15" s="11"/>
      <c r="CY15" s="13"/>
      <c r="CZ15" s="11">
        <v>9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94</v>
      </c>
      <c r="DO15" s="13">
        <v>6957.11</v>
      </c>
      <c r="DP15" s="11">
        <v>22</v>
      </c>
      <c r="DQ15" s="11">
        <v>194</v>
      </c>
      <c r="DR15" s="13">
        <v>13895.35</v>
      </c>
      <c r="DS15" s="11">
        <v>77</v>
      </c>
      <c r="DT15" s="12">
        <v>-0.5155</v>
      </c>
      <c r="DU15" s="12">
        <v>-0.4993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92</v>
      </c>
      <c r="EM15" s="13">
        <v>5960.07</v>
      </c>
      <c r="EN15" s="11">
        <v>47</v>
      </c>
      <c r="EO15" s="11">
        <v>42</v>
      </c>
      <c r="EP15" s="13">
        <v>570.16</v>
      </c>
      <c r="EQ15" s="11">
        <v>85</v>
      </c>
      <c r="ER15" s="12">
        <v>1.1905</v>
      </c>
      <c r="ES15" s="12">
        <v>9.4533</v>
      </c>
      <c r="ET15" s="11"/>
      <c r="EU15" s="13"/>
      <c r="EV15" s="11"/>
      <c r="EW15" s="11"/>
      <c r="EX15" s="13"/>
      <c r="EY15" s="11"/>
      <c r="EZ15" s="12"/>
      <c r="FA15" s="12"/>
      <c r="FB15" s="11">
        <v>149</v>
      </c>
      <c r="FC15" s="13">
        <v>9394.12</v>
      </c>
      <c r="FD15" s="11">
        <v>19</v>
      </c>
      <c r="FE15" s="11">
        <v>103</v>
      </c>
      <c r="FF15" s="13">
        <v>5382.64</v>
      </c>
      <c r="FG15" s="11">
        <v>34</v>
      </c>
      <c r="FH15" s="12">
        <v>0.4466</v>
      </c>
      <c r="FI15" s="12">
        <v>0.7453</v>
      </c>
      <c r="FJ15" s="11"/>
      <c r="FK15" s="13"/>
      <c r="FL15" s="11"/>
      <c r="FM15" s="11"/>
      <c r="FN15" s="13"/>
      <c r="FO15" s="11"/>
      <c r="FP15" s="12"/>
      <c r="FQ15" s="12"/>
      <c r="FR15" s="11">
        <v>67</v>
      </c>
      <c r="FS15" s="13">
        <v>4544.85</v>
      </c>
      <c r="FT15" s="11">
        <v>40</v>
      </c>
      <c r="FU15" s="11">
        <v>123</v>
      </c>
      <c r="FV15" s="13">
        <v>7014.48</v>
      </c>
      <c r="FW15" s="11">
        <v>66</v>
      </c>
      <c r="FX15" s="12">
        <v>-0.4553</v>
      </c>
      <c r="FY15" s="12">
        <v>-0.3521</v>
      </c>
      <c r="FZ15" s="11"/>
      <c r="GA15" s="13"/>
      <c r="GB15" s="11">
        <v>5</v>
      </c>
      <c r="GC15" s="11"/>
      <c r="GD15" s="13"/>
      <c r="GE15" s="11"/>
      <c r="GF15" s="12"/>
      <c r="GG15" s="12"/>
      <c r="GH15" s="11">
        <v>163</v>
      </c>
      <c r="GI15" s="13">
        <v>11866.01</v>
      </c>
      <c r="GJ15" s="11">
        <v>36</v>
      </c>
      <c r="GK15" s="11">
        <v>65</v>
      </c>
      <c r="GL15" s="13">
        <v>8490.22</v>
      </c>
      <c r="GM15" s="11">
        <v>11</v>
      </c>
      <c r="GN15" s="12">
        <v>1.5077</v>
      </c>
      <c r="GO15" s="12">
        <v>0.3976</v>
      </c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4</v>
      </c>
      <c r="IU15" s="13">
        <v>223.21</v>
      </c>
      <c r="IV15" s="11"/>
      <c r="IW15" s="11">
        <v>60</v>
      </c>
      <c r="IX15" s="13">
        <v>3681.57</v>
      </c>
      <c r="IY15" s="11">
        <v>72</v>
      </c>
      <c r="IZ15" s="12">
        <v>-0.9333</v>
      </c>
      <c r="JA15" s="12">
        <v>-0.9394</v>
      </c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>
        <v>47</v>
      </c>
      <c r="JM15" s="11">
        <v>11</v>
      </c>
      <c r="JN15" s="13">
        <v>891.89</v>
      </c>
      <c r="JO15" s="11">
        <v>86</v>
      </c>
      <c r="JP15" s="12"/>
      <c r="JQ15" s="12"/>
      <c r="JR15" s="11">
        <v>13</v>
      </c>
      <c r="JS15" s="13">
        <v>239.55</v>
      </c>
      <c r="JT15" s="11"/>
      <c r="JU15" s="11">
        <v>12</v>
      </c>
      <c r="JV15" s="13"/>
      <c r="JW15" s="11"/>
      <c r="JX15" s="12">
        <v>0.0833</v>
      </c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>
        <v>139</v>
      </c>
      <c r="LB15" s="13">
        <v>9205.06</v>
      </c>
      <c r="LC15" s="11">
        <v>31</v>
      </c>
      <c r="LD15" s="12"/>
      <c r="LE15" s="12"/>
      <c r="LF15" s="11"/>
      <c r="LG15" s="13"/>
      <c r="LH15" s="11"/>
      <c r="LI15" s="11">
        <v>101</v>
      </c>
      <c r="LJ15" s="13">
        <v>7225.48</v>
      </c>
      <c r="LK15" s="11">
        <v>61</v>
      </c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</row>
    <row r="16">
      <c r="A16" s="10" t="s">
        <v>86</v>
      </c>
      <c r="B16" s="11">
        <v>6661</v>
      </c>
      <c r="C16" s="11">
        <f>=ROUNDDOWN(41.8930817610063,0)</f>
      </c>
      <c r="D16" s="11"/>
      <c r="E16" s="12"/>
      <c r="F16" s="11"/>
      <c r="G16" s="11">
        <f>=ROUNDDOWN({0},0)</f>
      </c>
      <c r="H16" s="11"/>
      <c r="I16" s="12"/>
      <c r="J16" s="11">
        <v>3089</v>
      </c>
      <c r="K16" s="13">
        <v>85962.26</v>
      </c>
      <c r="L16" s="11">
        <v>25</v>
      </c>
      <c r="M16" s="14">
        <v>3438.49</v>
      </c>
      <c r="N16" s="11">
        <v>114</v>
      </c>
      <c r="O16" s="13">
        <v>5724.86</v>
      </c>
      <c r="P16" s="11">
        <v>27</v>
      </c>
      <c r="Q16" s="14">
        <v>212.03</v>
      </c>
      <c r="R16" s="12">
        <v>26.0965</v>
      </c>
      <c r="S16" s="12">
        <v>14.0156</v>
      </c>
      <c r="T16" s="12">
        <v>-0.0741</v>
      </c>
      <c r="U16" s="12">
        <v>15.217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69.08</v>
      </c>
      <c r="BL16" s="11">
        <v>25</v>
      </c>
      <c r="BM16" s="11"/>
      <c r="BN16" s="13"/>
      <c r="BO16" s="11">
        <v>3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1013</v>
      </c>
      <c r="CA16" s="13">
        <v>34751.91</v>
      </c>
      <c r="CB16" s="11">
        <v>25</v>
      </c>
      <c r="CC16" s="11">
        <v>25</v>
      </c>
      <c r="CD16" s="13">
        <v>408.54</v>
      </c>
      <c r="CE16" s="11">
        <v>27</v>
      </c>
      <c r="CF16" s="12">
        <v>39.52</v>
      </c>
      <c r="CG16" s="12">
        <v>84.0637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1359</v>
      </c>
      <c r="CY16" s="13">
        <v>30409.87</v>
      </c>
      <c r="CZ16" s="11">
        <v>25</v>
      </c>
      <c r="DA16" s="11"/>
      <c r="DB16" s="13"/>
      <c r="DC16" s="11"/>
      <c r="DD16" s="12"/>
      <c r="DE16" s="12"/>
      <c r="DF16" s="11">
        <v>351</v>
      </c>
      <c r="DG16" s="13">
        <v>9337.49</v>
      </c>
      <c r="DH16" s="11"/>
      <c r="DI16" s="11">
        <v>42</v>
      </c>
      <c r="DJ16" s="13">
        <v>2639.58</v>
      </c>
      <c r="DK16" s="11"/>
      <c r="DL16" s="12">
        <v>7.3571</v>
      </c>
      <c r="DM16" s="12">
        <v>2.5375</v>
      </c>
      <c r="DN16" s="11"/>
      <c r="DO16" s="13"/>
      <c r="DP16" s="11"/>
      <c r="DQ16" s="11"/>
      <c r="DR16" s="13"/>
      <c r="DS16" s="11"/>
      <c r="DT16" s="12"/>
      <c r="DU16" s="12"/>
      <c r="DV16" s="11">
        <v>134</v>
      </c>
      <c r="DW16" s="13">
        <v>3283.38</v>
      </c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220</v>
      </c>
      <c r="EU16" s="13">
        <v>7879.39</v>
      </c>
      <c r="EV16" s="11"/>
      <c r="EW16" s="11">
        <v>42</v>
      </c>
      <c r="EX16" s="13">
        <v>2506.78</v>
      </c>
      <c r="EY16" s="11"/>
      <c r="EZ16" s="12">
        <v>4.2381</v>
      </c>
      <c r="FA16" s="12">
        <v>2.1432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6</v>
      </c>
      <c r="GA16" s="13">
        <v>165.33</v>
      </c>
      <c r="GB16" s="11">
        <v>25</v>
      </c>
      <c r="GC16" s="11"/>
      <c r="GD16" s="13"/>
      <c r="GE16" s="11">
        <v>27</v>
      </c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>
        <v>2</v>
      </c>
      <c r="IE16" s="13">
        <v>65.81</v>
      </c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>
        <v>25</v>
      </c>
      <c r="JM16" s="11">
        <v>4</v>
      </c>
      <c r="JN16" s="13">
        <v>169.96</v>
      </c>
      <c r="JO16" s="11">
        <v>27</v>
      </c>
      <c r="JP16" s="12"/>
      <c r="JQ16" s="12"/>
      <c r="JR16" s="11">
        <v>2</v>
      </c>
      <c r="JS16" s="13"/>
      <c r="JT16" s="11"/>
      <c r="JU16" s="11">
        <v>1</v>
      </c>
      <c r="JV16" s="13"/>
      <c r="JW16" s="11"/>
      <c r="JX16" s="12">
        <v>1</v>
      </c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>
        <v>13</v>
      </c>
      <c r="NM16" s="11"/>
      <c r="NN16" s="13"/>
      <c r="NO16" s="11">
        <v>15</v>
      </c>
      <c r="NP16" s="12"/>
      <c r="NQ16" s="12"/>
    </row>
    <row r="17">
      <c r="A17" s="10" t="s">
        <v>87</v>
      </c>
      <c r="B17" s="11">
        <v>18587</v>
      </c>
      <c r="C17" s="11">
        <f>=ROUNDDOWN(18.5777111444278,0)</f>
      </c>
      <c r="D17" s="11"/>
      <c r="E17" s="12">
        <v>0.9878</v>
      </c>
      <c r="F17" s="11"/>
      <c r="G17" s="11">
        <f>=ROUNDDOWN({0},0)</f>
      </c>
      <c r="H17" s="11"/>
      <c r="I17" s="12"/>
      <c r="J17" s="11">
        <v>1927</v>
      </c>
      <c r="K17" s="13">
        <v>30101.46</v>
      </c>
      <c r="L17" s="11">
        <v>13</v>
      </c>
      <c r="M17" s="14">
        <v>2315.5</v>
      </c>
      <c r="N17" s="11">
        <v>621</v>
      </c>
      <c r="O17" s="13">
        <v>5622.36</v>
      </c>
      <c r="P17" s="11">
        <v>22</v>
      </c>
      <c r="Q17" s="14">
        <v>255.56</v>
      </c>
      <c r="R17" s="12">
        <v>2.1031</v>
      </c>
      <c r="S17" s="12">
        <v>4.3539</v>
      </c>
      <c r="T17" s="12">
        <v>-0.4091</v>
      </c>
      <c r="U17" s="12">
        <v>8.0605</v>
      </c>
      <c r="V17" s="11">
        <v>1871</v>
      </c>
      <c r="W17" s="13">
        <v>29662.81</v>
      </c>
      <c r="X17" s="11">
        <v>13</v>
      </c>
      <c r="Y17" s="11">
        <v>522</v>
      </c>
      <c r="Z17" s="13">
        <v>4829.11</v>
      </c>
      <c r="AA17" s="11">
        <v>22</v>
      </c>
      <c r="AB17" s="12">
        <v>2.5843</v>
      </c>
      <c r="AC17" s="12">
        <v>5.1425</v>
      </c>
      <c r="AD17" s="11"/>
      <c r="AE17" s="13"/>
      <c r="AF17" s="11"/>
      <c r="AG17" s="11"/>
      <c r="AH17" s="13"/>
      <c r="AI17" s="11"/>
      <c r="AJ17" s="12"/>
      <c r="AK17" s="12"/>
      <c r="AL17" s="11">
        <v>52</v>
      </c>
      <c r="AM17" s="13">
        <v>394.04</v>
      </c>
      <c r="AN17" s="11">
        <v>3</v>
      </c>
      <c r="AO17" s="11">
        <v>96</v>
      </c>
      <c r="AP17" s="13">
        <v>736.28</v>
      </c>
      <c r="AQ17" s="11">
        <v>7</v>
      </c>
      <c r="AR17" s="12">
        <v>-0.4583</v>
      </c>
      <c r="AS17" s="12">
        <v>-0.4648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>
        <v>4</v>
      </c>
      <c r="CC17" s="11"/>
      <c r="CD17" s="13"/>
      <c r="CE17" s="11">
        <v>1</v>
      </c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7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>
        <v>4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5</v>
      </c>
      <c r="GC17" s="11"/>
      <c r="GD17" s="13"/>
      <c r="GE17" s="11">
        <v>1</v>
      </c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>
        <v>4</v>
      </c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>
        <v>8</v>
      </c>
      <c r="JM17" s="11">
        <v>3</v>
      </c>
      <c r="JN17" s="13">
        <v>56.97</v>
      </c>
      <c r="JO17" s="11">
        <v>15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>
        <v>4</v>
      </c>
      <c r="KI17" s="13">
        <v>44.61</v>
      </c>
      <c r="KJ17" s="11">
        <v>8</v>
      </c>
      <c r="KK17" s="11"/>
      <c r="KL17" s="13"/>
      <c r="KM17" s="11">
        <v>22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>
        <v>4</v>
      </c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</row>
    <row r="18">
      <c r="A18" s="10" t="s">
        <v>88</v>
      </c>
      <c r="B18" s="11">
        <v>24296</v>
      </c>
      <c r="C18" s="11">
        <f>=ROUNDDOWN(43.2621082621083,0)</f>
      </c>
      <c r="D18" s="11">
        <v>6742</v>
      </c>
      <c r="E18" s="12">
        <v>0.8237</v>
      </c>
      <c r="F18" s="11"/>
      <c r="G18" s="11">
        <f>=ROUNDDOWN({0},0)</f>
      </c>
      <c r="H18" s="11"/>
      <c r="I18" s="12"/>
      <c r="J18" s="11">
        <v>5028</v>
      </c>
      <c r="K18" s="13">
        <v>141264.96</v>
      </c>
      <c r="L18" s="11">
        <v>34</v>
      </c>
      <c r="M18" s="14">
        <v>4154.85</v>
      </c>
      <c r="N18" s="11">
        <v>6340</v>
      </c>
      <c r="O18" s="13">
        <v>196757.87</v>
      </c>
      <c r="P18" s="11">
        <v>80</v>
      </c>
      <c r="Q18" s="14">
        <v>2459.47</v>
      </c>
      <c r="R18" s="12">
        <v>-0.2069</v>
      </c>
      <c r="S18" s="12">
        <v>-0.282</v>
      </c>
      <c r="T18" s="12">
        <v>-0.575</v>
      </c>
      <c r="U18" s="12">
        <v>0.6893</v>
      </c>
      <c r="V18" s="11">
        <v>2741</v>
      </c>
      <c r="W18" s="13">
        <v>66395.55</v>
      </c>
      <c r="X18" s="11">
        <v>28</v>
      </c>
      <c r="Y18" s="11">
        <v>3479</v>
      </c>
      <c r="Z18" s="13">
        <v>77806.77</v>
      </c>
      <c r="AA18" s="11">
        <v>65</v>
      </c>
      <c r="AB18" s="12">
        <v>-0.2121</v>
      </c>
      <c r="AC18" s="12">
        <v>-0.1467</v>
      </c>
      <c r="AD18" s="11">
        <v>111</v>
      </c>
      <c r="AE18" s="13">
        <v>2414.83</v>
      </c>
      <c r="AF18" s="11">
        <v>28</v>
      </c>
      <c r="AG18" s="11">
        <v>121</v>
      </c>
      <c r="AH18" s="13">
        <v>4074.53</v>
      </c>
      <c r="AI18" s="11">
        <v>65</v>
      </c>
      <c r="AJ18" s="12">
        <v>-0.0826</v>
      </c>
      <c r="AK18" s="12">
        <v>-0.4073</v>
      </c>
      <c r="AL18" s="11">
        <v>118</v>
      </c>
      <c r="AM18" s="13">
        <v>4215.9</v>
      </c>
      <c r="AN18" s="11">
        <v>18</v>
      </c>
      <c r="AO18" s="11">
        <v>162</v>
      </c>
      <c r="AP18" s="13">
        <v>5557.72</v>
      </c>
      <c r="AQ18" s="11">
        <v>45</v>
      </c>
      <c r="AR18" s="12">
        <v>-0.2716</v>
      </c>
      <c r="AS18" s="12">
        <v>-0.2414</v>
      </c>
      <c r="AT18" s="11"/>
      <c r="AU18" s="13"/>
      <c r="AV18" s="11">
        <v>1</v>
      </c>
      <c r="AW18" s="11"/>
      <c r="AX18" s="13"/>
      <c r="AY18" s="11">
        <v>1</v>
      </c>
      <c r="AZ18" s="12"/>
      <c r="BA18" s="12"/>
      <c r="BB18" s="11"/>
      <c r="BC18" s="13"/>
      <c r="BD18" s="11"/>
      <c r="BE18" s="11">
        <v>6</v>
      </c>
      <c r="BF18" s="13">
        <v>145.63</v>
      </c>
      <c r="BG18" s="11"/>
      <c r="BH18" s="12"/>
      <c r="BI18" s="12"/>
      <c r="BJ18" s="11">
        <v>10</v>
      </c>
      <c r="BK18" s="13">
        <v>145.2</v>
      </c>
      <c r="BL18" s="11">
        <v>1</v>
      </c>
      <c r="BM18" s="11">
        <v>22</v>
      </c>
      <c r="BN18" s="13">
        <v>457.95</v>
      </c>
      <c r="BO18" s="11">
        <v>2</v>
      </c>
      <c r="BP18" s="12">
        <v>-0.5455</v>
      </c>
      <c r="BQ18" s="12">
        <v>-0.6829</v>
      </c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>
        <v>5</v>
      </c>
      <c r="CC18" s="11"/>
      <c r="CD18" s="13"/>
      <c r="CE18" s="11">
        <v>15</v>
      </c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4</v>
      </c>
      <c r="CY18" s="13">
        <v>207.96</v>
      </c>
      <c r="CZ18" s="11">
        <v>18</v>
      </c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34</v>
      </c>
      <c r="EM18" s="13">
        <v>700.5</v>
      </c>
      <c r="EN18" s="11">
        <v>5</v>
      </c>
      <c r="EO18" s="11">
        <v>4</v>
      </c>
      <c r="EP18" s="13">
        <v>28.4</v>
      </c>
      <c r="EQ18" s="11">
        <v>15</v>
      </c>
      <c r="ER18" s="12">
        <v>7.5</v>
      </c>
      <c r="ES18" s="12">
        <v>23.6655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1803</v>
      </c>
      <c r="FK18" s="13">
        <v>62761.08</v>
      </c>
      <c r="FL18" s="11"/>
      <c r="FM18" s="11">
        <v>2075</v>
      </c>
      <c r="FN18" s="13">
        <v>96658.48</v>
      </c>
      <c r="FO18" s="11"/>
      <c r="FP18" s="12">
        <v>-0.1311</v>
      </c>
      <c r="FQ18" s="12">
        <v>-0.3507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>
        <v>5</v>
      </c>
      <c r="GC18" s="11"/>
      <c r="GD18" s="13"/>
      <c r="GE18" s="11">
        <v>18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176</v>
      </c>
      <c r="JC18" s="13">
        <v>3939.88</v>
      </c>
      <c r="JD18" s="11">
        <v>4</v>
      </c>
      <c r="JE18" s="11">
        <v>461</v>
      </c>
      <c r="JF18" s="13">
        <v>11281.82</v>
      </c>
      <c r="JG18" s="11">
        <v>16</v>
      </c>
      <c r="JH18" s="12">
        <v>-0.6182</v>
      </c>
      <c r="JI18" s="12">
        <v>-0.6508</v>
      </c>
      <c r="JJ18" s="11">
        <v>2</v>
      </c>
      <c r="JK18" s="13">
        <v>49.98</v>
      </c>
      <c r="JL18" s="11">
        <v>31</v>
      </c>
      <c r="JM18" s="11">
        <v>6</v>
      </c>
      <c r="JN18" s="13">
        <v>611.83</v>
      </c>
      <c r="JO18" s="11">
        <v>76</v>
      </c>
      <c r="JP18" s="12">
        <v>-0.6667</v>
      </c>
      <c r="JQ18" s="12">
        <v>-0.9183</v>
      </c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>
        <v>29</v>
      </c>
      <c r="KI18" s="13">
        <v>434.08</v>
      </c>
      <c r="KJ18" s="11">
        <v>33</v>
      </c>
      <c r="KK18" s="11">
        <v>4</v>
      </c>
      <c r="KL18" s="13">
        <v>134.74</v>
      </c>
      <c r="KM18" s="11">
        <v>65</v>
      </c>
      <c r="KN18" s="12">
        <v>6.25</v>
      </c>
      <c r="KO18" s="12">
        <v>2.2216</v>
      </c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</row>
    <row r="19">
      <c r="A19" s="10" t="s">
        <v>89</v>
      </c>
      <c r="B19" s="11">
        <v>98</v>
      </c>
      <c r="C19" s="11">
        <f>=ROUNDDOWN(10.5376344086022,0)</f>
      </c>
      <c r="D19" s="11"/>
      <c r="E19" s="12">
        <v>0.0147</v>
      </c>
      <c r="F19" s="11"/>
      <c r="G19" s="11">
        <f>=ROUNDDOWN({0},0)</f>
      </c>
      <c r="H19" s="11"/>
      <c r="I19" s="12"/>
      <c r="J19" s="11">
        <v>98</v>
      </c>
      <c r="K19" s="13">
        <v>6239.42</v>
      </c>
      <c r="L19" s="11"/>
      <c r="M19" s="14"/>
      <c r="N19" s="11">
        <v>156</v>
      </c>
      <c r="O19" s="13">
        <v>11481.67</v>
      </c>
      <c r="P19" s="11"/>
      <c r="Q19" s="14"/>
      <c r="R19" s="12">
        <v>-0.3718</v>
      </c>
      <c r="S19" s="12">
        <v>-0.4566</v>
      </c>
      <c r="T19" s="12"/>
      <c r="U19" s="12"/>
      <c r="V19" s="11">
        <v>5</v>
      </c>
      <c r="W19" s="13">
        <v>519.31</v>
      </c>
      <c r="X19" s="11"/>
      <c r="Y19" s="11">
        <v>7</v>
      </c>
      <c r="Z19" s="13">
        <v>384.49</v>
      </c>
      <c r="AA19" s="11"/>
      <c r="AB19" s="12">
        <v>-0.2857</v>
      </c>
      <c r="AC19" s="12">
        <v>0.3506</v>
      </c>
      <c r="AD19" s="11">
        <v>5</v>
      </c>
      <c r="AE19" s="13">
        <v>533.87</v>
      </c>
      <c r="AF19" s="11"/>
      <c r="AG19" s="11">
        <v>11</v>
      </c>
      <c r="AH19" s="13">
        <v>1389.87</v>
      </c>
      <c r="AI19" s="11"/>
      <c r="AJ19" s="12">
        <v>-0.5455</v>
      </c>
      <c r="AK19" s="12">
        <v>-0.6159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31</v>
      </c>
      <c r="BK19" s="13">
        <v>2439.08</v>
      </c>
      <c r="BL19" s="11"/>
      <c r="BM19" s="11">
        <v>24</v>
      </c>
      <c r="BN19" s="13">
        <v>2174.38</v>
      </c>
      <c r="BO19" s="11"/>
      <c r="BP19" s="12">
        <v>0.2917</v>
      </c>
      <c r="BQ19" s="12">
        <v>0.1217</v>
      </c>
      <c r="BR19" s="11">
        <v>14</v>
      </c>
      <c r="BS19" s="13">
        <v>621.65</v>
      </c>
      <c r="BT19" s="11"/>
      <c r="BU19" s="11">
        <v>30</v>
      </c>
      <c r="BV19" s="13">
        <v>1360.22</v>
      </c>
      <c r="BW19" s="11"/>
      <c r="BX19" s="12">
        <v>-0.5333</v>
      </c>
      <c r="BY19" s="12">
        <v>-0.543</v>
      </c>
      <c r="BZ19" s="11"/>
      <c r="CA19" s="13"/>
      <c r="CB19" s="11"/>
      <c r="CC19" s="11">
        <v>5</v>
      </c>
      <c r="CD19" s="13">
        <v>1126.95</v>
      </c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39</v>
      </c>
      <c r="DO19" s="13">
        <v>1743</v>
      </c>
      <c r="DP19" s="11"/>
      <c r="DQ19" s="11">
        <v>70</v>
      </c>
      <c r="DR19" s="13">
        <v>4517.58</v>
      </c>
      <c r="DS19" s="11"/>
      <c r="DT19" s="12">
        <v>-0.4429</v>
      </c>
      <c r="DU19" s="12">
        <v>-0.6142</v>
      </c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>
        <v>4</v>
      </c>
      <c r="EM19" s="13">
        <v>382.51</v>
      </c>
      <c r="EN19" s="11"/>
      <c r="EO19" s="11">
        <v>2</v>
      </c>
      <c r="EP19" s="13">
        <v>115.85</v>
      </c>
      <c r="EQ19" s="11"/>
      <c r="ER19" s="12">
        <v>1</v>
      </c>
      <c r="ES19" s="12">
        <v>2.3018</v>
      </c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>
        <v>1</v>
      </c>
      <c r="IX19" s="13">
        <v>113.32</v>
      </c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6</v>
      </c>
      <c r="LB19" s="13">
        <v>299.01</v>
      </c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</row>
    <row r="20">
      <c r="A20" s="10" t="s">
        <v>90</v>
      </c>
      <c r="B20" s="11">
        <v>348931</v>
      </c>
      <c r="C20" s="11">
        <f>=ROUNDDOWN(14.2445817020947,0)</f>
      </c>
      <c r="D20" s="11">
        <v>667410</v>
      </c>
      <c r="E20" s="12">
        <v>0.8619</v>
      </c>
      <c r="F20" s="11"/>
      <c r="G20" s="11">
        <f>=ROUNDDOWN({0},0)</f>
      </c>
      <c r="H20" s="11"/>
      <c r="I20" s="12"/>
      <c r="J20" s="11">
        <v>141497</v>
      </c>
      <c r="K20" s="13">
        <v>3329299.4</v>
      </c>
      <c r="L20" s="11">
        <v>1270</v>
      </c>
      <c r="M20" s="14">
        <v>2621.5</v>
      </c>
      <c r="N20" s="11">
        <v>114480</v>
      </c>
      <c r="O20" s="13">
        <v>2817851.25</v>
      </c>
      <c r="P20" s="11">
        <v>1335</v>
      </c>
      <c r="Q20" s="14">
        <v>2110.75</v>
      </c>
      <c r="R20" s="12">
        <v>0.236</v>
      </c>
      <c r="S20" s="12">
        <v>0.1815</v>
      </c>
      <c r="T20" s="12">
        <v>-0.0487</v>
      </c>
      <c r="U20" s="12">
        <v>0.242</v>
      </c>
      <c r="V20" s="11">
        <v>79200</v>
      </c>
      <c r="W20" s="13">
        <v>1582412.53</v>
      </c>
      <c r="X20" s="11">
        <v>1028</v>
      </c>
      <c r="Y20" s="11">
        <v>52418</v>
      </c>
      <c r="Z20" s="13">
        <v>1071621.34</v>
      </c>
      <c r="AA20" s="11">
        <v>1118</v>
      </c>
      <c r="AB20" s="12">
        <v>0.5109</v>
      </c>
      <c r="AC20" s="12">
        <v>0.4767</v>
      </c>
      <c r="AD20" s="11">
        <v>3032</v>
      </c>
      <c r="AE20" s="13">
        <v>80782.5</v>
      </c>
      <c r="AF20" s="11">
        <v>854</v>
      </c>
      <c r="AG20" s="11">
        <v>2224</v>
      </c>
      <c r="AH20" s="13">
        <v>68355.75</v>
      </c>
      <c r="AI20" s="11">
        <v>1012</v>
      </c>
      <c r="AJ20" s="12">
        <v>0.3633</v>
      </c>
      <c r="AK20" s="12">
        <v>0.1818</v>
      </c>
      <c r="AL20" s="11">
        <v>11163</v>
      </c>
      <c r="AM20" s="13">
        <v>293390.56</v>
      </c>
      <c r="AN20" s="11">
        <v>888</v>
      </c>
      <c r="AO20" s="11">
        <v>11244</v>
      </c>
      <c r="AP20" s="13">
        <v>272839.18</v>
      </c>
      <c r="AQ20" s="11">
        <v>1012</v>
      </c>
      <c r="AR20" s="12">
        <v>-0.0072</v>
      </c>
      <c r="AS20" s="12">
        <v>0.0753</v>
      </c>
      <c r="AT20" s="11">
        <v>13895</v>
      </c>
      <c r="AU20" s="13">
        <v>386968.72</v>
      </c>
      <c r="AV20" s="11">
        <v>848</v>
      </c>
      <c r="AW20" s="11">
        <v>14290</v>
      </c>
      <c r="AX20" s="13">
        <v>408504.86</v>
      </c>
      <c r="AY20" s="11">
        <v>988</v>
      </c>
      <c r="AZ20" s="12">
        <v>-0.0276</v>
      </c>
      <c r="BA20" s="12">
        <v>-0.0527</v>
      </c>
      <c r="BB20" s="11">
        <v>2229</v>
      </c>
      <c r="BC20" s="13">
        <v>75289.07</v>
      </c>
      <c r="BD20" s="11">
        <v>836</v>
      </c>
      <c r="BE20" s="11">
        <v>3247</v>
      </c>
      <c r="BF20" s="13">
        <v>115577.25</v>
      </c>
      <c r="BG20" s="11">
        <v>584</v>
      </c>
      <c r="BH20" s="12">
        <v>-0.3135</v>
      </c>
      <c r="BI20" s="12">
        <v>-0.3486</v>
      </c>
      <c r="BJ20" s="11">
        <v>2107</v>
      </c>
      <c r="BK20" s="13">
        <v>68326.7</v>
      </c>
      <c r="BL20" s="11">
        <v>872</v>
      </c>
      <c r="BM20" s="11">
        <v>2592</v>
      </c>
      <c r="BN20" s="13">
        <v>76199.32</v>
      </c>
      <c r="BO20" s="11">
        <v>1012</v>
      </c>
      <c r="BP20" s="12">
        <v>-0.1871</v>
      </c>
      <c r="BQ20" s="12">
        <v>-0.1033</v>
      </c>
      <c r="BR20" s="11">
        <v>7245</v>
      </c>
      <c r="BS20" s="13">
        <v>213256.95</v>
      </c>
      <c r="BT20" s="11">
        <v>845</v>
      </c>
      <c r="BU20" s="11">
        <v>8634</v>
      </c>
      <c r="BV20" s="13">
        <v>259408.18</v>
      </c>
      <c r="BW20" s="11">
        <v>930</v>
      </c>
      <c r="BX20" s="12">
        <v>-0.1609</v>
      </c>
      <c r="BY20" s="12">
        <v>-0.1779</v>
      </c>
      <c r="BZ20" s="11">
        <v>9651</v>
      </c>
      <c r="CA20" s="13">
        <v>271319.01</v>
      </c>
      <c r="CB20" s="11">
        <v>849</v>
      </c>
      <c r="CC20" s="11">
        <v>9175</v>
      </c>
      <c r="CD20" s="13">
        <v>259525.55</v>
      </c>
      <c r="CE20" s="11">
        <v>983</v>
      </c>
      <c r="CF20" s="12">
        <v>0.0519</v>
      </c>
      <c r="CG20" s="12">
        <v>0.0454</v>
      </c>
      <c r="CH20" s="11"/>
      <c r="CI20" s="13"/>
      <c r="CJ20" s="11"/>
      <c r="CK20" s="11"/>
      <c r="CL20" s="13"/>
      <c r="CM20" s="11"/>
      <c r="CN20" s="12"/>
      <c r="CO20" s="12"/>
      <c r="CP20" s="11">
        <v>3235</v>
      </c>
      <c r="CQ20" s="13">
        <v>68069.04</v>
      </c>
      <c r="CR20" s="11">
        <v>556</v>
      </c>
      <c r="CS20" s="11">
        <v>3850</v>
      </c>
      <c r="CT20" s="13">
        <v>72588.06</v>
      </c>
      <c r="CU20" s="11">
        <v>766</v>
      </c>
      <c r="CV20" s="12">
        <v>-0.1597</v>
      </c>
      <c r="CW20" s="12">
        <v>-0.0623</v>
      </c>
      <c r="CX20" s="11">
        <v>320</v>
      </c>
      <c r="CY20" s="13">
        <v>13185.3</v>
      </c>
      <c r="CZ20" s="11">
        <v>546</v>
      </c>
      <c r="DA20" s="11"/>
      <c r="DB20" s="13"/>
      <c r="DC20" s="11"/>
      <c r="DD20" s="12"/>
      <c r="DE20" s="12"/>
      <c r="DF20" s="11">
        <v>15</v>
      </c>
      <c r="DG20" s="13">
        <v>363.93</v>
      </c>
      <c r="DH20" s="11"/>
      <c r="DI20" s="11">
        <v>877</v>
      </c>
      <c r="DJ20" s="13">
        <v>26130.04</v>
      </c>
      <c r="DK20" s="11"/>
      <c r="DL20" s="12">
        <v>-0.9829</v>
      </c>
      <c r="DM20" s="12">
        <v>-0.9861</v>
      </c>
      <c r="DN20" s="11">
        <v>680</v>
      </c>
      <c r="DO20" s="13">
        <v>21670.76</v>
      </c>
      <c r="DP20" s="11">
        <v>650</v>
      </c>
      <c r="DQ20" s="11">
        <v>799</v>
      </c>
      <c r="DR20" s="13">
        <v>24681.74</v>
      </c>
      <c r="DS20" s="11">
        <v>451</v>
      </c>
      <c r="DT20" s="12">
        <v>-0.1489</v>
      </c>
      <c r="DU20" s="12">
        <v>-0.122</v>
      </c>
      <c r="DV20" s="11">
        <v>5314</v>
      </c>
      <c r="DW20" s="13">
        <v>145369.27</v>
      </c>
      <c r="DX20" s="11"/>
      <c r="DY20" s="11">
        <v>91</v>
      </c>
      <c r="DZ20" s="13">
        <v>2673.29</v>
      </c>
      <c r="EA20" s="11"/>
      <c r="EB20" s="12">
        <v>57.3956</v>
      </c>
      <c r="EC20" s="12">
        <v>53.3784</v>
      </c>
      <c r="ED20" s="11">
        <v>812</v>
      </c>
      <c r="EE20" s="13">
        <v>22893.88</v>
      </c>
      <c r="EF20" s="11">
        <v>783</v>
      </c>
      <c r="EG20" s="11">
        <v>1478</v>
      </c>
      <c r="EH20" s="13">
        <v>45898.84</v>
      </c>
      <c r="EI20" s="11">
        <v>886</v>
      </c>
      <c r="EJ20" s="12">
        <v>-0.4506</v>
      </c>
      <c r="EK20" s="12">
        <v>-0.5012</v>
      </c>
      <c r="EL20" s="11">
        <v>362</v>
      </c>
      <c r="EM20" s="13">
        <v>11378.85</v>
      </c>
      <c r="EN20" s="11">
        <v>762</v>
      </c>
      <c r="EO20" s="11">
        <v>237</v>
      </c>
      <c r="EP20" s="13">
        <v>5370.34</v>
      </c>
      <c r="EQ20" s="11">
        <v>504</v>
      </c>
      <c r="ER20" s="12">
        <v>0.5274</v>
      </c>
      <c r="ES20" s="12">
        <v>1.1188</v>
      </c>
      <c r="ET20" s="11"/>
      <c r="EU20" s="13"/>
      <c r="EV20" s="11"/>
      <c r="EW20" s="11"/>
      <c r="EX20" s="13"/>
      <c r="EY20" s="11"/>
      <c r="EZ20" s="12"/>
      <c r="FA20" s="12"/>
      <c r="FB20" s="11">
        <v>493</v>
      </c>
      <c r="FC20" s="13">
        <v>21090.69</v>
      </c>
      <c r="FD20" s="11">
        <v>79</v>
      </c>
      <c r="FE20" s="11">
        <v>637</v>
      </c>
      <c r="FF20" s="13">
        <v>23523.14</v>
      </c>
      <c r="FG20" s="11">
        <v>98</v>
      </c>
      <c r="FH20" s="12">
        <v>-0.2261</v>
      </c>
      <c r="FI20" s="12">
        <v>-0.1034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1209</v>
      </c>
      <c r="GA20" s="13">
        <v>33688.83</v>
      </c>
      <c r="GB20" s="11">
        <v>600</v>
      </c>
      <c r="GC20" s="11">
        <v>173</v>
      </c>
      <c r="GD20" s="13">
        <v>5034.84</v>
      </c>
      <c r="GE20" s="11">
        <v>635</v>
      </c>
      <c r="GF20" s="12">
        <v>5.9884</v>
      </c>
      <c r="GG20" s="12">
        <v>5.6911</v>
      </c>
      <c r="GH20" s="11"/>
      <c r="GI20" s="13"/>
      <c r="GJ20" s="11"/>
      <c r="GK20" s="11"/>
      <c r="GL20" s="13"/>
      <c r="GM20" s="11"/>
      <c r="GN20" s="12"/>
      <c r="GO20" s="12"/>
      <c r="GP20" s="11">
        <v>52</v>
      </c>
      <c r="GQ20" s="13">
        <v>4234.88</v>
      </c>
      <c r="GR20" s="11">
        <v>16</v>
      </c>
      <c r="GS20" s="11">
        <v>108</v>
      </c>
      <c r="GT20" s="13">
        <v>6921.58</v>
      </c>
      <c r="GU20" s="11">
        <v>21</v>
      </c>
      <c r="GV20" s="12">
        <v>-0.5185</v>
      </c>
      <c r="GW20" s="12">
        <v>-0.3882</v>
      </c>
      <c r="GX20" s="11">
        <v>90</v>
      </c>
      <c r="GY20" s="13">
        <v>2290.63</v>
      </c>
      <c r="GZ20" s="11">
        <v>147</v>
      </c>
      <c r="HA20" s="11">
        <v>253</v>
      </c>
      <c r="HB20" s="13">
        <v>5747.05</v>
      </c>
      <c r="HC20" s="11">
        <v>259</v>
      </c>
      <c r="HD20" s="12">
        <v>-0.6443</v>
      </c>
      <c r="HE20" s="12">
        <v>-0.6014</v>
      </c>
      <c r="HF20" s="11">
        <v>272</v>
      </c>
      <c r="HG20" s="13">
        <v>9218.42</v>
      </c>
      <c r="HH20" s="11">
        <v>112</v>
      </c>
      <c r="HI20" s="11">
        <v>432</v>
      </c>
      <c r="HJ20" s="13">
        <v>14920.93</v>
      </c>
      <c r="HK20" s="11">
        <v>89</v>
      </c>
      <c r="HL20" s="12">
        <v>-0.3704</v>
      </c>
      <c r="HM20" s="12">
        <v>-0.3822</v>
      </c>
      <c r="HN20" s="11">
        <v>28</v>
      </c>
      <c r="HO20" s="13">
        <v>1316</v>
      </c>
      <c r="HP20" s="11">
        <v>135</v>
      </c>
      <c r="HQ20" s="11">
        <v>38</v>
      </c>
      <c r="HR20" s="13">
        <v>1331.64</v>
      </c>
      <c r="HS20" s="11">
        <v>73</v>
      </c>
      <c r="HT20" s="12">
        <v>-0.2632</v>
      </c>
      <c r="HU20" s="12">
        <v>-0.0117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51</v>
      </c>
      <c r="IM20" s="13">
        <v>1478.77</v>
      </c>
      <c r="IN20" s="11">
        <v>463</v>
      </c>
      <c r="IO20" s="11">
        <v>56</v>
      </c>
      <c r="IP20" s="13">
        <v>1709.35</v>
      </c>
      <c r="IQ20" s="11">
        <v>320</v>
      </c>
      <c r="IR20" s="12">
        <v>-0.0893</v>
      </c>
      <c r="IS20" s="12">
        <v>-0.1349</v>
      </c>
      <c r="IT20" s="11"/>
      <c r="IU20" s="13"/>
      <c r="IV20" s="11"/>
      <c r="IW20" s="11">
        <v>10</v>
      </c>
      <c r="IX20" s="13">
        <v>359.25</v>
      </c>
      <c r="IY20" s="11">
        <v>722</v>
      </c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7</v>
      </c>
      <c r="JK20" s="13">
        <v>366.43</v>
      </c>
      <c r="JL20" s="11">
        <v>871</v>
      </c>
      <c r="JM20" s="11">
        <v>291</v>
      </c>
      <c r="JN20" s="13">
        <v>12866.56</v>
      </c>
      <c r="JO20" s="11">
        <v>1012</v>
      </c>
      <c r="JP20" s="12">
        <v>-0.9759</v>
      </c>
      <c r="JQ20" s="12">
        <v>-0.9715</v>
      </c>
      <c r="JR20" s="11">
        <v>7</v>
      </c>
      <c r="JS20" s="13"/>
      <c r="JT20" s="11"/>
      <c r="JU20" s="11">
        <v>8</v>
      </c>
      <c r="JV20" s="13"/>
      <c r="JW20" s="11"/>
      <c r="JX20" s="12">
        <v>-0.125</v>
      </c>
      <c r="JY20" s="12"/>
      <c r="JZ20" s="11">
        <v>28</v>
      </c>
      <c r="KA20" s="13">
        <v>937.68</v>
      </c>
      <c r="KB20" s="11">
        <v>14</v>
      </c>
      <c r="KC20" s="11">
        <v>319</v>
      </c>
      <c r="KD20" s="13">
        <v>10729.76</v>
      </c>
      <c r="KE20" s="11">
        <v>75</v>
      </c>
      <c r="KF20" s="12">
        <v>-0.9122</v>
      </c>
      <c r="KG20" s="12">
        <v>-0.9126</v>
      </c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39</v>
      </c>
      <c r="LA20" s="11">
        <v>55</v>
      </c>
      <c r="LB20" s="13">
        <v>1939.68</v>
      </c>
      <c r="LC20" s="11">
        <v>62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>
        <v>636</v>
      </c>
      <c r="LR20" s="13">
        <v>17199.64</v>
      </c>
      <c r="LS20" s="11">
        <v>418</v>
      </c>
      <c r="LT20" s="12"/>
      <c r="LU20" s="12"/>
      <c r="LV20" s="11"/>
      <c r="LW20" s="13"/>
      <c r="LX20" s="11">
        <v>477</v>
      </c>
      <c r="LY20" s="11">
        <v>308</v>
      </c>
      <c r="LZ20" s="13">
        <v>6194.09</v>
      </c>
      <c r="MA20" s="11">
        <v>258</v>
      </c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>
        <v>22</v>
      </c>
      <c r="NM20" s="11"/>
      <c r="NN20" s="13"/>
      <c r="NO20" s="11">
        <v>391</v>
      </c>
      <c r="NP20" s="12"/>
      <c r="NQ20" s="12"/>
    </row>
    <row r="21">
      <c r="A21" s="10" t="s">
        <v>91</v>
      </c>
      <c r="B21" s="11">
        <v>69890</v>
      </c>
      <c r="C21" s="11">
        <f>=ROUNDDOWN(19.3194383016364,0)</f>
      </c>
      <c r="D21" s="11">
        <v>62852</v>
      </c>
      <c r="E21" s="12">
        <v>0.8629</v>
      </c>
      <c r="F21" s="11"/>
      <c r="G21" s="11">
        <f>=ROUNDDOWN({0},0)</f>
      </c>
      <c r="H21" s="11"/>
      <c r="I21" s="12"/>
      <c r="J21" s="11">
        <v>36023</v>
      </c>
      <c r="K21" s="13">
        <v>1131998.62</v>
      </c>
      <c r="L21" s="11">
        <v>161</v>
      </c>
      <c r="M21" s="14">
        <v>7031.05</v>
      </c>
      <c r="N21" s="11">
        <v>33084</v>
      </c>
      <c r="O21" s="13">
        <v>1050999.97</v>
      </c>
      <c r="P21" s="11">
        <v>145</v>
      </c>
      <c r="Q21" s="14">
        <v>7248.28</v>
      </c>
      <c r="R21" s="12">
        <v>0.0888</v>
      </c>
      <c r="S21" s="12">
        <v>0.0771</v>
      </c>
      <c r="T21" s="12">
        <v>0.1103</v>
      </c>
      <c r="U21" s="12">
        <v>-0.03</v>
      </c>
      <c r="V21" s="11">
        <v>14628</v>
      </c>
      <c r="W21" s="13">
        <v>458147.65</v>
      </c>
      <c r="X21" s="11">
        <v>151</v>
      </c>
      <c r="Y21" s="11">
        <v>8946</v>
      </c>
      <c r="Z21" s="13">
        <v>292954</v>
      </c>
      <c r="AA21" s="11">
        <v>136</v>
      </c>
      <c r="AB21" s="12">
        <v>0.6351</v>
      </c>
      <c r="AC21" s="12">
        <v>0.5639</v>
      </c>
      <c r="AD21" s="11">
        <v>1730</v>
      </c>
      <c r="AE21" s="13">
        <v>47399.19</v>
      </c>
      <c r="AF21" s="11">
        <v>157</v>
      </c>
      <c r="AG21" s="11">
        <v>1780</v>
      </c>
      <c r="AH21" s="13">
        <v>47743.78</v>
      </c>
      <c r="AI21" s="11">
        <v>142</v>
      </c>
      <c r="AJ21" s="12">
        <v>-0.0281</v>
      </c>
      <c r="AK21" s="12">
        <v>-0.0072</v>
      </c>
      <c r="AL21" s="11">
        <v>3320</v>
      </c>
      <c r="AM21" s="13">
        <v>88561.86</v>
      </c>
      <c r="AN21" s="11">
        <v>158</v>
      </c>
      <c r="AO21" s="11">
        <v>2434</v>
      </c>
      <c r="AP21" s="13">
        <v>71483.98</v>
      </c>
      <c r="AQ21" s="11">
        <v>142</v>
      </c>
      <c r="AR21" s="12">
        <v>0.364</v>
      </c>
      <c r="AS21" s="12">
        <v>0.2389</v>
      </c>
      <c r="AT21" s="11">
        <v>4966</v>
      </c>
      <c r="AU21" s="13">
        <v>170290.62</v>
      </c>
      <c r="AV21" s="11">
        <v>158</v>
      </c>
      <c r="AW21" s="11">
        <v>5464</v>
      </c>
      <c r="AX21" s="13">
        <v>187912.15</v>
      </c>
      <c r="AY21" s="11">
        <v>142</v>
      </c>
      <c r="AZ21" s="12">
        <v>-0.0911</v>
      </c>
      <c r="BA21" s="12">
        <v>-0.0938</v>
      </c>
      <c r="BB21" s="11">
        <v>1205</v>
      </c>
      <c r="BC21" s="13">
        <v>40931.32</v>
      </c>
      <c r="BD21" s="11">
        <v>157</v>
      </c>
      <c r="BE21" s="11">
        <v>1147</v>
      </c>
      <c r="BF21" s="13">
        <v>41682.2</v>
      </c>
      <c r="BG21" s="11">
        <v>100</v>
      </c>
      <c r="BH21" s="12">
        <v>0.0506</v>
      </c>
      <c r="BI21" s="12">
        <v>-0.018</v>
      </c>
      <c r="BJ21" s="11">
        <v>1503</v>
      </c>
      <c r="BK21" s="13">
        <v>52839.73</v>
      </c>
      <c r="BL21" s="11">
        <v>158</v>
      </c>
      <c r="BM21" s="11">
        <v>1463</v>
      </c>
      <c r="BN21" s="13">
        <v>53594.82</v>
      </c>
      <c r="BO21" s="11">
        <v>142</v>
      </c>
      <c r="BP21" s="12">
        <v>0.0273</v>
      </c>
      <c r="BQ21" s="12">
        <v>-0.0141</v>
      </c>
      <c r="BR21" s="11">
        <v>3748</v>
      </c>
      <c r="BS21" s="13">
        <v>104009.52</v>
      </c>
      <c r="BT21" s="11">
        <v>154</v>
      </c>
      <c r="BU21" s="11">
        <v>5444</v>
      </c>
      <c r="BV21" s="13">
        <v>152653.68</v>
      </c>
      <c r="BW21" s="11">
        <v>142</v>
      </c>
      <c r="BX21" s="12">
        <v>-0.3115</v>
      </c>
      <c r="BY21" s="12">
        <v>-0.3187</v>
      </c>
      <c r="BZ21" s="11">
        <v>69</v>
      </c>
      <c r="CA21" s="13">
        <v>3659.75</v>
      </c>
      <c r="CB21" s="11">
        <v>151</v>
      </c>
      <c r="CC21" s="11">
        <v>20</v>
      </c>
      <c r="CD21" s="13">
        <v>1584.69</v>
      </c>
      <c r="CE21" s="11">
        <v>133</v>
      </c>
      <c r="CF21" s="12">
        <v>2.45</v>
      </c>
      <c r="CG21" s="12">
        <v>1.3094</v>
      </c>
      <c r="CH21" s="11"/>
      <c r="CI21" s="13"/>
      <c r="CJ21" s="11">
        <v>4</v>
      </c>
      <c r="CK21" s="11"/>
      <c r="CL21" s="13"/>
      <c r="CM21" s="11">
        <v>4</v>
      </c>
      <c r="CN21" s="12"/>
      <c r="CO21" s="12"/>
      <c r="CP21" s="11">
        <v>758</v>
      </c>
      <c r="CQ21" s="13">
        <v>23745.78</v>
      </c>
      <c r="CR21" s="11">
        <v>88</v>
      </c>
      <c r="CS21" s="11">
        <v>2182</v>
      </c>
      <c r="CT21" s="13">
        <v>68712.27</v>
      </c>
      <c r="CU21" s="11">
        <v>50</v>
      </c>
      <c r="CV21" s="12">
        <v>-0.6526</v>
      </c>
      <c r="CW21" s="12">
        <v>-0.6544</v>
      </c>
      <c r="CX21" s="11">
        <v>9</v>
      </c>
      <c r="CY21" s="13">
        <v>614.05</v>
      </c>
      <c r="CZ21" s="11">
        <v>97</v>
      </c>
      <c r="DA21" s="11"/>
      <c r="DB21" s="13"/>
      <c r="DC21" s="11"/>
      <c r="DD21" s="12"/>
      <c r="DE21" s="12"/>
      <c r="DF21" s="11">
        <v>11</v>
      </c>
      <c r="DG21" s="13">
        <v>558.89</v>
      </c>
      <c r="DH21" s="11"/>
      <c r="DI21" s="11">
        <v>14</v>
      </c>
      <c r="DJ21" s="13">
        <v>833.86</v>
      </c>
      <c r="DK21" s="11"/>
      <c r="DL21" s="12">
        <v>-0.2143</v>
      </c>
      <c r="DM21" s="12">
        <v>-0.3298</v>
      </c>
      <c r="DN21" s="11">
        <v>537</v>
      </c>
      <c r="DO21" s="13">
        <v>18771.18</v>
      </c>
      <c r="DP21" s="11">
        <v>121</v>
      </c>
      <c r="DQ21" s="11">
        <v>465</v>
      </c>
      <c r="DR21" s="13">
        <v>15092.08</v>
      </c>
      <c r="DS21" s="11">
        <v>133</v>
      </c>
      <c r="DT21" s="12">
        <v>0.1548</v>
      </c>
      <c r="DU21" s="12">
        <v>0.2438</v>
      </c>
      <c r="DV21" s="11"/>
      <c r="DW21" s="13"/>
      <c r="DX21" s="11"/>
      <c r="DY21" s="11"/>
      <c r="DZ21" s="13"/>
      <c r="EA21" s="11"/>
      <c r="EB21" s="12"/>
      <c r="EC21" s="12"/>
      <c r="ED21" s="11">
        <v>1047</v>
      </c>
      <c r="EE21" s="13">
        <v>32315.01</v>
      </c>
      <c r="EF21" s="11">
        <v>150</v>
      </c>
      <c r="EG21" s="11">
        <v>1186</v>
      </c>
      <c r="EH21" s="13">
        <v>34521.19</v>
      </c>
      <c r="EI21" s="11">
        <v>131</v>
      </c>
      <c r="EJ21" s="12">
        <v>-0.1172</v>
      </c>
      <c r="EK21" s="12">
        <v>-0.0639</v>
      </c>
      <c r="EL21" s="11">
        <v>265</v>
      </c>
      <c r="EM21" s="13">
        <v>12463.73</v>
      </c>
      <c r="EN21" s="11">
        <v>155</v>
      </c>
      <c r="EO21" s="11">
        <v>89</v>
      </c>
      <c r="EP21" s="13">
        <v>959.35</v>
      </c>
      <c r="EQ21" s="11">
        <v>132</v>
      </c>
      <c r="ER21" s="12">
        <v>1.9775</v>
      </c>
      <c r="ES21" s="12">
        <v>11.9918</v>
      </c>
      <c r="ET21" s="11"/>
      <c r="EU21" s="13"/>
      <c r="EV21" s="11"/>
      <c r="EW21" s="11"/>
      <c r="EX21" s="13"/>
      <c r="EY21" s="11"/>
      <c r="EZ21" s="12"/>
      <c r="FA21" s="12"/>
      <c r="FB21" s="11">
        <v>1926</v>
      </c>
      <c r="FC21" s="13">
        <v>67911.59</v>
      </c>
      <c r="FD21" s="11">
        <v>82</v>
      </c>
      <c r="FE21" s="11">
        <v>1817</v>
      </c>
      <c r="FF21" s="13">
        <v>62104.51</v>
      </c>
      <c r="FG21" s="11">
        <v>90</v>
      </c>
      <c r="FH21" s="12">
        <v>0.06</v>
      </c>
      <c r="FI21" s="12">
        <v>0.0935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>
        <v>149</v>
      </c>
      <c r="GC21" s="11"/>
      <c r="GD21" s="13"/>
      <c r="GE21" s="11">
        <v>131</v>
      </c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>
        <v>24</v>
      </c>
      <c r="GS21" s="11">
        <v>130</v>
      </c>
      <c r="GT21" s="13">
        <v>2604.05</v>
      </c>
      <c r="GU21" s="11"/>
      <c r="GV21" s="12"/>
      <c r="GW21" s="12"/>
      <c r="GX21" s="11"/>
      <c r="GY21" s="13"/>
      <c r="GZ21" s="11"/>
      <c r="HA21" s="11"/>
      <c r="HB21" s="13"/>
      <c r="HC21" s="11">
        <v>11</v>
      </c>
      <c r="HD21" s="12"/>
      <c r="HE21" s="12"/>
      <c r="HF21" s="11">
        <v>120</v>
      </c>
      <c r="HG21" s="13">
        <v>4148.09</v>
      </c>
      <c r="HH21" s="11">
        <v>29</v>
      </c>
      <c r="HI21" s="11">
        <v>97</v>
      </c>
      <c r="HJ21" s="13">
        <v>3397.23</v>
      </c>
      <c r="HK21" s="11">
        <v>33</v>
      </c>
      <c r="HL21" s="12">
        <v>0.2371</v>
      </c>
      <c r="HM21" s="12">
        <v>0.221</v>
      </c>
      <c r="HN21" s="11">
        <v>130</v>
      </c>
      <c r="HO21" s="13">
        <v>4369.5</v>
      </c>
      <c r="HP21" s="11">
        <v>66</v>
      </c>
      <c r="HQ21" s="11">
        <v>152</v>
      </c>
      <c r="HR21" s="13">
        <v>5166.44</v>
      </c>
      <c r="HS21" s="11">
        <v>66</v>
      </c>
      <c r="HT21" s="12">
        <v>-0.1447</v>
      </c>
      <c r="HU21" s="12">
        <v>-0.1543</v>
      </c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42</v>
      </c>
      <c r="IM21" s="13">
        <v>1097.7</v>
      </c>
      <c r="IN21" s="11">
        <v>132</v>
      </c>
      <c r="IO21" s="11">
        <v>18</v>
      </c>
      <c r="IP21" s="13">
        <v>468.3</v>
      </c>
      <c r="IQ21" s="11">
        <v>22</v>
      </c>
      <c r="IR21" s="12">
        <v>1.3333</v>
      </c>
      <c r="IS21" s="12">
        <v>1.344</v>
      </c>
      <c r="IT21" s="11"/>
      <c r="IU21" s="13"/>
      <c r="IV21" s="11"/>
      <c r="IW21" s="11">
        <v>9</v>
      </c>
      <c r="IX21" s="13">
        <v>311.86</v>
      </c>
      <c r="IY21" s="11">
        <v>94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4</v>
      </c>
      <c r="JK21" s="13">
        <v>124.96</v>
      </c>
      <c r="JL21" s="11">
        <v>158</v>
      </c>
      <c r="JM21" s="11">
        <v>19</v>
      </c>
      <c r="JN21" s="13">
        <v>945.46</v>
      </c>
      <c r="JO21" s="11">
        <v>142</v>
      </c>
      <c r="JP21" s="12">
        <v>-0.7895</v>
      </c>
      <c r="JQ21" s="12">
        <v>-0.8678</v>
      </c>
      <c r="JR21" s="11">
        <v>5</v>
      </c>
      <c r="JS21" s="13">
        <v>38.5</v>
      </c>
      <c r="JT21" s="11"/>
      <c r="JU21" s="11">
        <v>13</v>
      </c>
      <c r="JV21" s="13">
        <v>38.1</v>
      </c>
      <c r="JW21" s="11"/>
      <c r="JX21" s="12">
        <v>-0.6154</v>
      </c>
      <c r="JY21" s="12">
        <v>0.0105</v>
      </c>
      <c r="JZ21" s="11"/>
      <c r="KA21" s="13"/>
      <c r="KB21" s="11"/>
      <c r="KC21" s="11">
        <v>2</v>
      </c>
      <c r="KD21" s="13">
        <v>79.8</v>
      </c>
      <c r="KE21" s="11">
        <v>1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>
        <v>55</v>
      </c>
      <c r="LB21" s="13">
        <v>1804.62</v>
      </c>
      <c r="LC21" s="11">
        <v>49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>
        <v>138</v>
      </c>
      <c r="LR21" s="13">
        <v>4351.55</v>
      </c>
      <c r="LS21" s="11">
        <v>52</v>
      </c>
      <c r="LT21" s="12"/>
      <c r="LU21" s="12"/>
      <c r="LV21" s="11"/>
      <c r="LW21" s="13"/>
      <c r="LX21" s="11">
        <v>71</v>
      </c>
      <c r="LY21" s="11"/>
      <c r="LZ21" s="13"/>
      <c r="MA21" s="11">
        <v>74</v>
      </c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/>
      <c r="MZ21" s="12"/>
      <c r="NA21" s="12"/>
      <c r="NB21" s="11"/>
      <c r="NC21" s="13"/>
      <c r="ND21" s="11">
        <v>24</v>
      </c>
      <c r="NE21" s="11"/>
      <c r="NF21" s="13"/>
      <c r="NG21" s="11"/>
      <c r="NH21" s="12"/>
      <c r="NI21" s="12"/>
      <c r="NJ21" s="11"/>
      <c r="NK21" s="13"/>
      <c r="NL21" s="11"/>
      <c r="NM21" s="11"/>
      <c r="NN21" s="13"/>
      <c r="NO21" s="11"/>
      <c r="NP21" s="12"/>
      <c r="NQ21" s="12"/>
    </row>
    <row r="22">
      <c r="A22" s="10" t="s">
        <v>92</v>
      </c>
      <c r="B22" s="11">
        <v>228089</v>
      </c>
      <c r="C22" s="11">
        <f>=ROUNDDOWN(30.0536274277281,0)</f>
      </c>
      <c r="D22" s="11">
        <v>96906</v>
      </c>
      <c r="E22" s="12">
        <v>0.9331</v>
      </c>
      <c r="F22" s="11"/>
      <c r="G22" s="11">
        <f>=ROUNDDOWN({0},0)</f>
      </c>
      <c r="H22" s="11"/>
      <c r="I22" s="12"/>
      <c r="J22" s="11">
        <v>65331</v>
      </c>
      <c r="K22" s="13">
        <v>1609208.81</v>
      </c>
      <c r="L22" s="11">
        <v>592</v>
      </c>
      <c r="M22" s="14">
        <v>2718.26</v>
      </c>
      <c r="N22" s="11">
        <v>80557</v>
      </c>
      <c r="O22" s="13">
        <v>1870373.98</v>
      </c>
      <c r="P22" s="11">
        <v>545</v>
      </c>
      <c r="Q22" s="14">
        <v>3431.88</v>
      </c>
      <c r="R22" s="12">
        <v>-0.189</v>
      </c>
      <c r="S22" s="12">
        <v>-0.1396</v>
      </c>
      <c r="T22" s="12">
        <v>0.0862</v>
      </c>
      <c r="U22" s="12">
        <v>-0.2079</v>
      </c>
      <c r="V22" s="11">
        <v>24233</v>
      </c>
      <c r="W22" s="13">
        <v>636134.13</v>
      </c>
      <c r="X22" s="11">
        <v>579</v>
      </c>
      <c r="Y22" s="11">
        <v>35810</v>
      </c>
      <c r="Z22" s="13">
        <v>868520.64</v>
      </c>
      <c r="AA22" s="11">
        <v>519</v>
      </c>
      <c r="AB22" s="12">
        <v>-0.3233</v>
      </c>
      <c r="AC22" s="12">
        <v>-0.2676</v>
      </c>
      <c r="AD22" s="11">
        <v>14375</v>
      </c>
      <c r="AE22" s="13">
        <v>295020.06</v>
      </c>
      <c r="AF22" s="11">
        <v>576</v>
      </c>
      <c r="AG22" s="11">
        <v>15761</v>
      </c>
      <c r="AH22" s="13">
        <v>323719.44</v>
      </c>
      <c r="AI22" s="11">
        <v>512</v>
      </c>
      <c r="AJ22" s="12">
        <v>-0.0879</v>
      </c>
      <c r="AK22" s="12">
        <v>-0.0887</v>
      </c>
      <c r="AL22" s="11">
        <v>7162</v>
      </c>
      <c r="AM22" s="13">
        <v>165705.71</v>
      </c>
      <c r="AN22" s="11">
        <v>558</v>
      </c>
      <c r="AO22" s="11">
        <v>6129</v>
      </c>
      <c r="AP22" s="13">
        <v>125938.39</v>
      </c>
      <c r="AQ22" s="11">
        <v>472</v>
      </c>
      <c r="AR22" s="12">
        <v>0.1685</v>
      </c>
      <c r="AS22" s="12">
        <v>0.3158</v>
      </c>
      <c r="AT22" s="11">
        <v>105</v>
      </c>
      <c r="AU22" s="13">
        <v>3610.73</v>
      </c>
      <c r="AV22" s="11">
        <v>13</v>
      </c>
      <c r="AW22" s="11">
        <v>231</v>
      </c>
      <c r="AX22" s="13">
        <v>6228.84</v>
      </c>
      <c r="AY22" s="11">
        <v>21</v>
      </c>
      <c r="AZ22" s="12">
        <v>-0.5455</v>
      </c>
      <c r="BA22" s="12">
        <v>-0.4203</v>
      </c>
      <c r="BB22" s="11">
        <v>3102</v>
      </c>
      <c r="BC22" s="13">
        <v>75047.28</v>
      </c>
      <c r="BD22" s="11">
        <v>566</v>
      </c>
      <c r="BE22" s="11">
        <v>1118</v>
      </c>
      <c r="BF22" s="13">
        <v>26650.72</v>
      </c>
      <c r="BG22" s="11"/>
      <c r="BH22" s="12">
        <v>1.7746</v>
      </c>
      <c r="BI22" s="12">
        <v>1.816</v>
      </c>
      <c r="BJ22" s="11">
        <v>1951</v>
      </c>
      <c r="BK22" s="13">
        <v>57102.98</v>
      </c>
      <c r="BL22" s="11">
        <v>577</v>
      </c>
      <c r="BM22" s="11">
        <v>1861</v>
      </c>
      <c r="BN22" s="13">
        <v>48857.27</v>
      </c>
      <c r="BO22" s="11">
        <v>532</v>
      </c>
      <c r="BP22" s="12">
        <v>0.0484</v>
      </c>
      <c r="BQ22" s="12">
        <v>0.1688</v>
      </c>
      <c r="BR22" s="11">
        <v>6668</v>
      </c>
      <c r="BS22" s="13">
        <v>144204.39</v>
      </c>
      <c r="BT22" s="11">
        <v>555</v>
      </c>
      <c r="BU22" s="11">
        <v>7835</v>
      </c>
      <c r="BV22" s="13">
        <v>152432.24</v>
      </c>
      <c r="BW22" s="11">
        <v>465</v>
      </c>
      <c r="BX22" s="12">
        <v>-0.1489</v>
      </c>
      <c r="BY22" s="12">
        <v>-0.054</v>
      </c>
      <c r="BZ22" s="11">
        <v>1116</v>
      </c>
      <c r="CA22" s="13">
        <v>48439.94</v>
      </c>
      <c r="CB22" s="11">
        <v>499</v>
      </c>
      <c r="CC22" s="11">
        <v>527</v>
      </c>
      <c r="CD22" s="13">
        <v>26535.63</v>
      </c>
      <c r="CE22" s="11">
        <v>496</v>
      </c>
      <c r="CF22" s="12">
        <v>1.1176</v>
      </c>
      <c r="CG22" s="12">
        <v>0.8255</v>
      </c>
      <c r="CH22" s="11">
        <v>2523</v>
      </c>
      <c r="CI22" s="13">
        <v>62539.88</v>
      </c>
      <c r="CJ22" s="11">
        <v>196</v>
      </c>
      <c r="CK22" s="11">
        <v>1497</v>
      </c>
      <c r="CL22" s="13">
        <v>36095.22</v>
      </c>
      <c r="CM22" s="11">
        <v>213</v>
      </c>
      <c r="CN22" s="12">
        <v>0.6854</v>
      </c>
      <c r="CO22" s="12">
        <v>0.7326</v>
      </c>
      <c r="CP22" s="11">
        <v>1442</v>
      </c>
      <c r="CQ22" s="13">
        <v>35468.02</v>
      </c>
      <c r="CR22" s="11">
        <v>315</v>
      </c>
      <c r="CS22" s="11">
        <v>4496</v>
      </c>
      <c r="CT22" s="13">
        <v>84947.36</v>
      </c>
      <c r="CU22" s="11">
        <v>294</v>
      </c>
      <c r="CV22" s="12">
        <v>-0.6793</v>
      </c>
      <c r="CW22" s="12">
        <v>-0.5825</v>
      </c>
      <c r="CX22" s="11">
        <v>265</v>
      </c>
      <c r="CY22" s="13">
        <v>18655.63</v>
      </c>
      <c r="CZ22" s="11">
        <v>450</v>
      </c>
      <c r="DA22" s="11"/>
      <c r="DB22" s="13"/>
      <c r="DC22" s="11"/>
      <c r="DD22" s="12"/>
      <c r="DE22" s="12"/>
      <c r="DF22" s="11"/>
      <c r="DG22" s="13"/>
      <c r="DH22" s="11"/>
      <c r="DI22" s="11"/>
      <c r="DJ22" s="13"/>
      <c r="DK22" s="11"/>
      <c r="DL22" s="12"/>
      <c r="DM22" s="12"/>
      <c r="DN22" s="11">
        <v>772</v>
      </c>
      <c r="DO22" s="13">
        <v>26396.71</v>
      </c>
      <c r="DP22" s="11">
        <v>54</v>
      </c>
      <c r="DQ22" s="11">
        <v>2350</v>
      </c>
      <c r="DR22" s="13">
        <v>64242.99</v>
      </c>
      <c r="DS22" s="11">
        <v>55</v>
      </c>
      <c r="DT22" s="12">
        <v>-0.6715</v>
      </c>
      <c r="DU22" s="12">
        <v>-0.5891</v>
      </c>
      <c r="DV22" s="11"/>
      <c r="DW22" s="13"/>
      <c r="DX22" s="11"/>
      <c r="DY22" s="11"/>
      <c r="DZ22" s="13"/>
      <c r="EA22" s="11"/>
      <c r="EB22" s="12"/>
      <c r="EC22" s="12"/>
      <c r="ED22" s="11">
        <v>640</v>
      </c>
      <c r="EE22" s="13">
        <v>11695.09</v>
      </c>
      <c r="EF22" s="11">
        <v>321</v>
      </c>
      <c r="EG22" s="11">
        <v>625</v>
      </c>
      <c r="EH22" s="13">
        <v>11629.06</v>
      </c>
      <c r="EI22" s="11">
        <v>334</v>
      </c>
      <c r="EJ22" s="12">
        <v>0.024</v>
      </c>
      <c r="EK22" s="12">
        <v>0.0057</v>
      </c>
      <c r="EL22" s="11">
        <v>735</v>
      </c>
      <c r="EM22" s="13">
        <v>23808.85</v>
      </c>
      <c r="EN22" s="11">
        <v>587</v>
      </c>
      <c r="EO22" s="11">
        <v>133</v>
      </c>
      <c r="EP22" s="13">
        <v>1596.13</v>
      </c>
      <c r="EQ22" s="11">
        <v>461</v>
      </c>
      <c r="ER22" s="12">
        <v>4.5263</v>
      </c>
      <c r="ES22" s="12">
        <v>13.9166</v>
      </c>
      <c r="ET22" s="11"/>
      <c r="EU22" s="13"/>
      <c r="EV22" s="11"/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>
        <v>384</v>
      </c>
      <c r="FN22" s="13">
        <v>12341.1</v>
      </c>
      <c r="FO22" s="11"/>
      <c r="FP22" s="12"/>
      <c r="FQ22" s="12"/>
      <c r="FR22" s="11"/>
      <c r="FS22" s="13"/>
      <c r="FT22" s="11"/>
      <c r="FU22" s="11"/>
      <c r="FV22" s="13"/>
      <c r="FW22" s="11"/>
      <c r="FX22" s="12"/>
      <c r="FY22" s="12"/>
      <c r="FZ22" s="11">
        <v>19</v>
      </c>
      <c r="GA22" s="13">
        <v>556.11</v>
      </c>
      <c r="GB22" s="11">
        <v>106</v>
      </c>
      <c r="GC22" s="11">
        <v>19</v>
      </c>
      <c r="GD22" s="13">
        <v>507.87</v>
      </c>
      <c r="GE22" s="11">
        <v>95</v>
      </c>
      <c r="GF22" s="12"/>
      <c r="GG22" s="12">
        <v>0.095</v>
      </c>
      <c r="GH22" s="11"/>
      <c r="GI22" s="13"/>
      <c r="GJ22" s="11"/>
      <c r="GK22" s="11"/>
      <c r="GL22" s="13"/>
      <c r="GM22" s="11"/>
      <c r="GN22" s="12"/>
      <c r="GO22" s="12"/>
      <c r="GP22" s="11">
        <v>55</v>
      </c>
      <c r="GQ22" s="13">
        <v>1471.1</v>
      </c>
      <c r="GR22" s="11">
        <v>3</v>
      </c>
      <c r="GS22" s="11">
        <v>94</v>
      </c>
      <c r="GT22" s="13">
        <v>3802.09</v>
      </c>
      <c r="GU22" s="11">
        <v>14</v>
      </c>
      <c r="GV22" s="12">
        <v>-0.4149</v>
      </c>
      <c r="GW22" s="12">
        <v>-0.6131</v>
      </c>
      <c r="GX22" s="11">
        <v>1</v>
      </c>
      <c r="GY22" s="13">
        <v>9.45</v>
      </c>
      <c r="GZ22" s="11"/>
      <c r="HA22" s="11">
        <v>67</v>
      </c>
      <c r="HB22" s="13">
        <v>937.94</v>
      </c>
      <c r="HC22" s="11">
        <v>16</v>
      </c>
      <c r="HD22" s="12">
        <v>-0.9851</v>
      </c>
      <c r="HE22" s="12">
        <v>-0.9899</v>
      </c>
      <c r="HF22" s="11"/>
      <c r="HG22" s="13"/>
      <c r="HH22" s="11"/>
      <c r="HI22" s="11"/>
      <c r="HJ22" s="13"/>
      <c r="HK22" s="11"/>
      <c r="HL22" s="12"/>
      <c r="HM22" s="12"/>
      <c r="HN22" s="11">
        <v>69</v>
      </c>
      <c r="HO22" s="13">
        <v>1659.15</v>
      </c>
      <c r="HP22" s="11">
        <v>90</v>
      </c>
      <c r="HQ22" s="11">
        <v>35</v>
      </c>
      <c r="HR22" s="13">
        <v>713.41</v>
      </c>
      <c r="HS22" s="11">
        <v>11</v>
      </c>
      <c r="HT22" s="12">
        <v>0.9714</v>
      </c>
      <c r="HU22" s="12">
        <v>1.3257</v>
      </c>
      <c r="HV22" s="11"/>
      <c r="HW22" s="13"/>
      <c r="HX22" s="11"/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>
        <v>65</v>
      </c>
      <c r="IM22" s="13">
        <v>1235.36</v>
      </c>
      <c r="IN22" s="11">
        <v>226</v>
      </c>
      <c r="IO22" s="11">
        <v>66</v>
      </c>
      <c r="IP22" s="13">
        <v>1124.76</v>
      </c>
      <c r="IQ22" s="11">
        <v>158</v>
      </c>
      <c r="IR22" s="12">
        <v>-0.0152</v>
      </c>
      <c r="IS22" s="12">
        <v>0.0983</v>
      </c>
      <c r="IT22" s="11">
        <v>10</v>
      </c>
      <c r="IU22" s="13">
        <v>144.94</v>
      </c>
      <c r="IV22" s="11"/>
      <c r="IW22" s="11">
        <v>63</v>
      </c>
      <c r="IX22" s="13">
        <v>1916.96</v>
      </c>
      <c r="IY22" s="11">
        <v>262</v>
      </c>
      <c r="IZ22" s="12">
        <v>-0.8413</v>
      </c>
      <c r="JA22" s="12">
        <v>-0.9244</v>
      </c>
      <c r="JB22" s="11"/>
      <c r="JC22" s="13"/>
      <c r="JD22" s="11"/>
      <c r="JE22" s="11"/>
      <c r="JF22" s="13"/>
      <c r="JG22" s="11"/>
      <c r="JH22" s="12"/>
      <c r="JI22" s="12"/>
      <c r="JJ22" s="11">
        <v>7</v>
      </c>
      <c r="JK22" s="13">
        <v>284.93</v>
      </c>
      <c r="JL22" s="11">
        <v>582</v>
      </c>
      <c r="JM22" s="11">
        <v>988</v>
      </c>
      <c r="JN22" s="13">
        <v>61491.51</v>
      </c>
      <c r="JO22" s="11">
        <v>545</v>
      </c>
      <c r="JP22" s="12">
        <v>-0.9929</v>
      </c>
      <c r="JQ22" s="12">
        <v>-0.9954</v>
      </c>
      <c r="JR22" s="11">
        <v>12</v>
      </c>
      <c r="JS22" s="13">
        <v>18.37</v>
      </c>
      <c r="JT22" s="11"/>
      <c r="JU22" s="11">
        <v>8</v>
      </c>
      <c r="JV22" s="13"/>
      <c r="JW22" s="11"/>
      <c r="JX22" s="12">
        <v>0.5</v>
      </c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/>
      <c r="LA22" s="11">
        <v>185</v>
      </c>
      <c r="LB22" s="13">
        <v>4853.24</v>
      </c>
      <c r="LC22" s="11">
        <v>67</v>
      </c>
      <c r="LD22" s="12"/>
      <c r="LE22" s="12"/>
      <c r="LF22" s="11"/>
      <c r="LG22" s="13"/>
      <c r="LH22" s="11"/>
      <c r="LI22" s="11">
        <v>76</v>
      </c>
      <c r="LJ22" s="13">
        <v>1600.14</v>
      </c>
      <c r="LK22" s="11">
        <v>105</v>
      </c>
      <c r="LL22" s="12"/>
      <c r="LM22" s="12"/>
      <c r="LN22" s="11"/>
      <c r="LO22" s="13"/>
      <c r="LP22" s="11"/>
      <c r="LQ22" s="11">
        <v>65</v>
      </c>
      <c r="LR22" s="13">
        <v>968.69</v>
      </c>
      <c r="LS22" s="11">
        <v>54</v>
      </c>
      <c r="LT22" s="12"/>
      <c r="LU22" s="12"/>
      <c r="LV22" s="11"/>
      <c r="LW22" s="13"/>
      <c r="LX22" s="11">
        <v>47</v>
      </c>
      <c r="LY22" s="11">
        <v>134</v>
      </c>
      <c r="LZ22" s="13">
        <v>2722.34</v>
      </c>
      <c r="MA22" s="11">
        <v>49</v>
      </c>
      <c r="MB22" s="12"/>
      <c r="MC22" s="12"/>
      <c r="MD22" s="11"/>
      <c r="ME22" s="13"/>
      <c r="MF22" s="11"/>
      <c r="MG22" s="11"/>
      <c r="MH22" s="13"/>
      <c r="MI22" s="11"/>
      <c r="MJ22" s="12"/>
      <c r="MK22" s="12"/>
      <c r="ML22" s="11"/>
      <c r="MM22" s="13"/>
      <c r="MN22" s="11"/>
      <c r="MO22" s="11"/>
      <c r="MP22" s="13"/>
      <c r="MQ22" s="11"/>
      <c r="MR22" s="12"/>
      <c r="MS22" s="12"/>
      <c r="MT22" s="11"/>
      <c r="MU22" s="13"/>
      <c r="MV22" s="11"/>
      <c r="MW22" s="11"/>
      <c r="MX22" s="13"/>
      <c r="MY22" s="11"/>
      <c r="MZ22" s="12"/>
      <c r="NA22" s="12"/>
      <c r="NB22" s="11"/>
      <c r="NC22" s="13"/>
      <c r="ND22" s="11"/>
      <c r="NE22" s="11"/>
      <c r="NF22" s="13"/>
      <c r="NG22" s="11"/>
      <c r="NH22" s="12"/>
      <c r="NI22" s="12"/>
      <c r="NJ22" s="11">
        <v>4</v>
      </c>
      <c r="NK22" s="13"/>
      <c r="NL22" s="11"/>
      <c r="NM22" s="11"/>
      <c r="NN22" s="13"/>
      <c r="NO22" s="11">
        <v>198</v>
      </c>
      <c r="NP22" s="12"/>
      <c r="NQ22" s="12"/>
    </row>
    <row r="23">
      <c r="A23" s="19" t="s">
        <v>93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905385</v>
      </c>
      <c r="K23" s="17">
        <v>39751893.59</v>
      </c>
      <c r="L23" s="15">
        <v>7073</v>
      </c>
      <c r="M23" s="18">
        <v>5620.23</v>
      </c>
      <c r="N23" s="15">
        <v>832501</v>
      </c>
      <c r="O23" s="17">
        <v>37276208.3</v>
      </c>
      <c r="P23" s="15">
        <v>6728</v>
      </c>
      <c r="Q23" s="18">
        <v>5540.46</v>
      </c>
      <c r="R23" s="16">
        <v>0.0875</v>
      </c>
      <c r="S23" s="16">
        <v>0.0664</v>
      </c>
      <c r="T23" s="16">
        <v>0.0513</v>
      </c>
      <c r="U23" s="16">
        <v>0.0144</v>
      </c>
      <c r="V23" s="15">
        <v>351035</v>
      </c>
      <c r="W23" s="17">
        <v>12247859.44</v>
      </c>
      <c r="X23" s="15">
        <v>5757</v>
      </c>
      <c r="Y23" s="15">
        <v>278777</v>
      </c>
      <c r="Z23" s="17">
        <v>8992592.31</v>
      </c>
      <c r="AA23" s="15">
        <v>5533</v>
      </c>
      <c r="AB23" s="16">
        <v>0.2592</v>
      </c>
      <c r="AC23" s="16">
        <v>0.362</v>
      </c>
      <c r="AD23" s="15">
        <v>96260</v>
      </c>
      <c r="AE23" s="17">
        <v>6770861.44</v>
      </c>
      <c r="AF23" s="15">
        <v>6003</v>
      </c>
      <c r="AG23" s="15">
        <v>100771</v>
      </c>
      <c r="AH23" s="17">
        <v>7135667.31</v>
      </c>
      <c r="AI23" s="15">
        <v>5798</v>
      </c>
      <c r="AJ23" s="16">
        <v>-0.0448</v>
      </c>
      <c r="AK23" s="16">
        <v>-0.0511</v>
      </c>
      <c r="AL23" s="15">
        <v>120456</v>
      </c>
      <c r="AM23" s="17">
        <v>4331601.66</v>
      </c>
      <c r="AN23" s="15">
        <v>5698</v>
      </c>
      <c r="AO23" s="15">
        <v>109863</v>
      </c>
      <c r="AP23" s="17">
        <v>3922884.98</v>
      </c>
      <c r="AQ23" s="15">
        <v>5469</v>
      </c>
      <c r="AR23" s="16">
        <v>0.0964</v>
      </c>
      <c r="AS23" s="16">
        <v>0.1042</v>
      </c>
      <c r="AT23" s="15">
        <v>76351</v>
      </c>
      <c r="AU23" s="17">
        <v>2850066.59</v>
      </c>
      <c r="AV23" s="15">
        <v>4537</v>
      </c>
      <c r="AW23" s="15">
        <v>77761</v>
      </c>
      <c r="AX23" s="17">
        <v>3196039.25</v>
      </c>
      <c r="AY23" s="15">
        <v>4720</v>
      </c>
      <c r="AZ23" s="16">
        <v>-0.0181</v>
      </c>
      <c r="BA23" s="16">
        <v>-0.1083</v>
      </c>
      <c r="BB23" s="15">
        <v>40592</v>
      </c>
      <c r="BC23" s="17">
        <v>2553524.91</v>
      </c>
      <c r="BD23" s="15">
        <v>5670</v>
      </c>
      <c r="BE23" s="15">
        <v>37303</v>
      </c>
      <c r="BF23" s="17">
        <v>2640720.2</v>
      </c>
      <c r="BG23" s="15">
        <v>3947</v>
      </c>
      <c r="BH23" s="16">
        <v>0.0882</v>
      </c>
      <c r="BI23" s="16">
        <v>-0.033</v>
      </c>
      <c r="BJ23" s="15">
        <v>28686</v>
      </c>
      <c r="BK23" s="17">
        <v>2366177.19</v>
      </c>
      <c r="BL23" s="15">
        <v>5833</v>
      </c>
      <c r="BM23" s="15">
        <v>32550</v>
      </c>
      <c r="BN23" s="17">
        <v>2576397.8</v>
      </c>
      <c r="BO23" s="15">
        <v>5697</v>
      </c>
      <c r="BP23" s="16">
        <v>-0.1187</v>
      </c>
      <c r="BQ23" s="16">
        <v>-0.0816</v>
      </c>
      <c r="BR23" s="15">
        <v>51165</v>
      </c>
      <c r="BS23" s="17">
        <v>1856566.39</v>
      </c>
      <c r="BT23" s="15">
        <v>5087</v>
      </c>
      <c r="BU23" s="15">
        <v>54693</v>
      </c>
      <c r="BV23" s="17">
        <v>1925081.39</v>
      </c>
      <c r="BW23" s="15">
        <v>4597</v>
      </c>
      <c r="BX23" s="16">
        <v>-0.0645</v>
      </c>
      <c r="BY23" s="16">
        <v>-0.0356</v>
      </c>
      <c r="BZ23" s="15">
        <v>29458</v>
      </c>
      <c r="CA23" s="17">
        <v>1230012.87</v>
      </c>
      <c r="CB23" s="15">
        <v>5169</v>
      </c>
      <c r="CC23" s="15">
        <v>20613</v>
      </c>
      <c r="CD23" s="17">
        <v>862877.59</v>
      </c>
      <c r="CE23" s="15">
        <v>5241</v>
      </c>
      <c r="CF23" s="16">
        <v>0.4291</v>
      </c>
      <c r="CG23" s="16">
        <v>0.4255</v>
      </c>
      <c r="CH23" s="15">
        <v>10526</v>
      </c>
      <c r="CI23" s="17">
        <v>1141542.9</v>
      </c>
      <c r="CJ23" s="15">
        <v>1504</v>
      </c>
      <c r="CK23" s="15">
        <v>6773</v>
      </c>
      <c r="CL23" s="17">
        <v>768420.89</v>
      </c>
      <c r="CM23" s="15">
        <v>1425</v>
      </c>
      <c r="CN23" s="16">
        <v>0.5541</v>
      </c>
      <c r="CO23" s="16">
        <v>0.4856</v>
      </c>
      <c r="CP23" s="15">
        <v>19545</v>
      </c>
      <c r="CQ23" s="17">
        <v>809808.5</v>
      </c>
      <c r="CR23" s="15">
        <v>2889</v>
      </c>
      <c r="CS23" s="15">
        <v>42894</v>
      </c>
      <c r="CT23" s="17">
        <v>1907943.54</v>
      </c>
      <c r="CU23" s="15">
        <v>3354</v>
      </c>
      <c r="CV23" s="16">
        <v>-0.5443</v>
      </c>
      <c r="CW23" s="16">
        <v>-0.5756</v>
      </c>
      <c r="CX23" s="15">
        <v>12686</v>
      </c>
      <c r="CY23" s="17">
        <v>602124.34</v>
      </c>
      <c r="CZ23" s="15">
        <v>3505</v>
      </c>
      <c r="DA23" s="15"/>
      <c r="DB23" s="17"/>
      <c r="DC23" s="15"/>
      <c r="DD23" s="16"/>
      <c r="DE23" s="16"/>
      <c r="DF23" s="15">
        <v>11768</v>
      </c>
      <c r="DG23" s="17">
        <v>567313.08</v>
      </c>
      <c r="DH23" s="15"/>
      <c r="DI23" s="15">
        <v>14244</v>
      </c>
      <c r="DJ23" s="17">
        <v>670683</v>
      </c>
      <c r="DK23" s="15"/>
      <c r="DL23" s="16">
        <v>-0.1738</v>
      </c>
      <c r="DM23" s="16">
        <v>-0.1541</v>
      </c>
      <c r="DN23" s="15">
        <v>9165</v>
      </c>
      <c r="DO23" s="17">
        <v>499240.53</v>
      </c>
      <c r="DP23" s="15">
        <v>3378</v>
      </c>
      <c r="DQ23" s="15">
        <v>11329</v>
      </c>
      <c r="DR23" s="17">
        <v>658433.13</v>
      </c>
      <c r="DS23" s="15">
        <v>1876</v>
      </c>
      <c r="DT23" s="16">
        <v>-0.191</v>
      </c>
      <c r="DU23" s="16">
        <v>-0.2418</v>
      </c>
      <c r="DV23" s="15">
        <v>11651</v>
      </c>
      <c r="DW23" s="17">
        <v>365695.81</v>
      </c>
      <c r="DX23" s="15"/>
      <c r="DY23" s="15">
        <v>656</v>
      </c>
      <c r="DZ23" s="17">
        <v>23669.82</v>
      </c>
      <c r="EA23" s="15"/>
      <c r="EB23" s="16">
        <v>16.7607</v>
      </c>
      <c r="EC23" s="16">
        <v>14.4499</v>
      </c>
      <c r="ED23" s="15">
        <v>8056</v>
      </c>
      <c r="EE23" s="17">
        <v>319909.41</v>
      </c>
      <c r="EF23" s="15">
        <v>4000</v>
      </c>
      <c r="EG23" s="15">
        <v>8504</v>
      </c>
      <c r="EH23" s="17">
        <v>350968.59</v>
      </c>
      <c r="EI23" s="15">
        <v>3883</v>
      </c>
      <c r="EJ23" s="16">
        <v>-0.0527</v>
      </c>
      <c r="EK23" s="16">
        <v>-0.0885</v>
      </c>
      <c r="EL23" s="15">
        <v>5554</v>
      </c>
      <c r="EM23" s="17">
        <v>275783.74</v>
      </c>
      <c r="EN23" s="15">
        <v>4969</v>
      </c>
      <c r="EO23" s="15">
        <v>1689</v>
      </c>
      <c r="EP23" s="17">
        <v>43006.37</v>
      </c>
      <c r="EQ23" s="15">
        <v>4102</v>
      </c>
      <c r="ER23" s="16">
        <v>2.2883</v>
      </c>
      <c r="ES23" s="16">
        <v>5.4126</v>
      </c>
      <c r="ET23" s="15">
        <v>3899</v>
      </c>
      <c r="EU23" s="17">
        <v>196447.86</v>
      </c>
      <c r="EV23" s="15"/>
      <c r="EW23" s="15">
        <v>119</v>
      </c>
      <c r="EX23" s="17">
        <v>5162.58</v>
      </c>
      <c r="EY23" s="15"/>
      <c r="EZ23" s="16">
        <v>31.7647</v>
      </c>
      <c r="FA23" s="16">
        <v>37.0523</v>
      </c>
      <c r="FB23" s="15">
        <v>4248</v>
      </c>
      <c r="FC23" s="17">
        <v>190744.04</v>
      </c>
      <c r="FD23" s="15">
        <v>811</v>
      </c>
      <c r="FE23" s="15">
        <v>4393</v>
      </c>
      <c r="FF23" s="17">
        <v>183802.28</v>
      </c>
      <c r="FG23" s="15">
        <v>873</v>
      </c>
      <c r="FH23" s="16">
        <v>-0.033</v>
      </c>
      <c r="FI23" s="16">
        <v>0.0378</v>
      </c>
      <c r="FJ23" s="15">
        <v>3482</v>
      </c>
      <c r="FK23" s="17">
        <v>107485.99</v>
      </c>
      <c r="FL23" s="15">
        <v>6</v>
      </c>
      <c r="FM23" s="15">
        <v>4063</v>
      </c>
      <c r="FN23" s="17">
        <v>160400.49</v>
      </c>
      <c r="FO23" s="15"/>
      <c r="FP23" s="16">
        <v>-0.143</v>
      </c>
      <c r="FQ23" s="16">
        <v>-0.3299</v>
      </c>
      <c r="FR23" s="15">
        <v>907</v>
      </c>
      <c r="FS23" s="17">
        <v>91878.53</v>
      </c>
      <c r="FT23" s="15">
        <v>877</v>
      </c>
      <c r="FU23" s="15">
        <v>891</v>
      </c>
      <c r="FV23" s="17">
        <v>74104.45</v>
      </c>
      <c r="FW23" s="15">
        <v>957</v>
      </c>
      <c r="FX23" s="16">
        <v>0.018</v>
      </c>
      <c r="FY23" s="16">
        <v>0.2399</v>
      </c>
      <c r="FZ23" s="15">
        <v>2643</v>
      </c>
      <c r="GA23" s="17">
        <v>77638.11</v>
      </c>
      <c r="GB23" s="15">
        <v>2769</v>
      </c>
      <c r="GC23" s="15">
        <v>1006</v>
      </c>
      <c r="GD23" s="17">
        <v>37194.87</v>
      </c>
      <c r="GE23" s="15">
        <v>2569</v>
      </c>
      <c r="GF23" s="16">
        <v>1.6272</v>
      </c>
      <c r="GG23" s="16">
        <v>1.0873</v>
      </c>
      <c r="GH23" s="15">
        <v>587</v>
      </c>
      <c r="GI23" s="17">
        <v>64225.13</v>
      </c>
      <c r="GJ23" s="15">
        <v>489</v>
      </c>
      <c r="GK23" s="15">
        <v>371</v>
      </c>
      <c r="GL23" s="17">
        <v>47863.77</v>
      </c>
      <c r="GM23" s="15">
        <v>641</v>
      </c>
      <c r="GN23" s="16">
        <v>0.5822</v>
      </c>
      <c r="GO23" s="16">
        <v>0.3418</v>
      </c>
      <c r="GP23" s="15">
        <v>509</v>
      </c>
      <c r="GQ23" s="17">
        <v>57233.17</v>
      </c>
      <c r="GR23" s="15">
        <v>302</v>
      </c>
      <c r="GS23" s="15">
        <v>804</v>
      </c>
      <c r="GT23" s="17">
        <v>67005.29</v>
      </c>
      <c r="GU23" s="15">
        <v>134</v>
      </c>
      <c r="GV23" s="16">
        <v>-0.3669</v>
      </c>
      <c r="GW23" s="16">
        <v>-0.1458</v>
      </c>
      <c r="GX23" s="15">
        <v>2034</v>
      </c>
      <c r="GY23" s="17">
        <v>46029.18</v>
      </c>
      <c r="GZ23" s="15">
        <v>281</v>
      </c>
      <c r="HA23" s="15">
        <v>5654</v>
      </c>
      <c r="HB23" s="17">
        <v>147416.56</v>
      </c>
      <c r="HC23" s="15">
        <v>575</v>
      </c>
      <c r="HD23" s="16">
        <v>-0.6403</v>
      </c>
      <c r="HE23" s="16">
        <v>-0.6878</v>
      </c>
      <c r="HF23" s="15">
        <v>713</v>
      </c>
      <c r="HG23" s="17">
        <v>29510.58</v>
      </c>
      <c r="HH23" s="15">
        <v>786</v>
      </c>
      <c r="HI23" s="15">
        <v>918</v>
      </c>
      <c r="HJ23" s="17">
        <v>37560.42</v>
      </c>
      <c r="HK23" s="15">
        <v>691</v>
      </c>
      <c r="HL23" s="16">
        <v>-0.2233</v>
      </c>
      <c r="HM23" s="16">
        <v>-0.2143</v>
      </c>
      <c r="HN23" s="15">
        <v>608</v>
      </c>
      <c r="HO23" s="17">
        <v>24477.4</v>
      </c>
      <c r="HP23" s="15">
        <v>711</v>
      </c>
      <c r="HQ23" s="15">
        <v>475</v>
      </c>
      <c r="HR23" s="17">
        <v>17564.43</v>
      </c>
      <c r="HS23" s="15">
        <v>282</v>
      </c>
      <c r="HT23" s="16">
        <v>0.28</v>
      </c>
      <c r="HU23" s="16">
        <v>0.3936</v>
      </c>
      <c r="HV23" s="15">
        <v>118</v>
      </c>
      <c r="HW23" s="17">
        <v>23184.82</v>
      </c>
      <c r="HX23" s="15">
        <v>4</v>
      </c>
      <c r="HY23" s="15"/>
      <c r="HZ23" s="17"/>
      <c r="IA23" s="15"/>
      <c r="IB23" s="16"/>
      <c r="IC23" s="16"/>
      <c r="ID23" s="15">
        <v>744</v>
      </c>
      <c r="IE23" s="17">
        <v>18601.39</v>
      </c>
      <c r="IF23" s="15"/>
      <c r="IG23" s="15"/>
      <c r="IH23" s="17"/>
      <c r="II23" s="15"/>
      <c r="IJ23" s="16"/>
      <c r="IK23" s="16"/>
      <c r="IL23" s="15">
        <v>466</v>
      </c>
      <c r="IM23" s="17">
        <v>18169.36</v>
      </c>
      <c r="IN23" s="15">
        <v>3091</v>
      </c>
      <c r="IO23" s="15">
        <v>374</v>
      </c>
      <c r="IP23" s="17">
        <v>14374.73</v>
      </c>
      <c r="IQ23" s="15">
        <v>1583</v>
      </c>
      <c r="IR23" s="16">
        <v>0.246</v>
      </c>
      <c r="IS23" s="16">
        <v>0.264</v>
      </c>
      <c r="IT23" s="15">
        <v>66</v>
      </c>
      <c r="IU23" s="17">
        <v>6718.62</v>
      </c>
      <c r="IV23" s="15"/>
      <c r="IW23" s="15">
        <v>470</v>
      </c>
      <c r="IX23" s="17">
        <v>48916.59</v>
      </c>
      <c r="IY23" s="15">
        <v>3807</v>
      </c>
      <c r="IZ23" s="16">
        <v>-0.8596</v>
      </c>
      <c r="JA23" s="16">
        <v>-0.8627</v>
      </c>
      <c r="JB23" s="15">
        <v>176</v>
      </c>
      <c r="JC23" s="17">
        <v>3939.88</v>
      </c>
      <c r="JD23" s="15">
        <v>4</v>
      </c>
      <c r="JE23" s="15">
        <v>461</v>
      </c>
      <c r="JF23" s="17">
        <v>11281.82</v>
      </c>
      <c r="JG23" s="15">
        <v>16</v>
      </c>
      <c r="JH23" s="16">
        <v>-0.6182</v>
      </c>
      <c r="JI23" s="16">
        <v>-0.6508</v>
      </c>
      <c r="JJ23" s="15">
        <v>48</v>
      </c>
      <c r="JK23" s="17">
        <v>3639.4</v>
      </c>
      <c r="JL23" s="15">
        <v>5796</v>
      </c>
      <c r="JM23" s="15">
        <v>3715</v>
      </c>
      <c r="JN23" s="17">
        <v>232761.79</v>
      </c>
      <c r="JO23" s="15">
        <v>5775</v>
      </c>
      <c r="JP23" s="16">
        <v>-0.9871</v>
      </c>
      <c r="JQ23" s="16">
        <v>-0.9844</v>
      </c>
      <c r="JR23" s="15">
        <v>937</v>
      </c>
      <c r="JS23" s="17">
        <v>1866.34</v>
      </c>
      <c r="JT23" s="15"/>
      <c r="JU23" s="15">
        <v>1546</v>
      </c>
      <c r="JV23" s="17">
        <v>388.53</v>
      </c>
      <c r="JW23" s="15"/>
      <c r="JX23" s="16">
        <v>-0.3939</v>
      </c>
      <c r="JY23" s="16">
        <v>3.8036</v>
      </c>
      <c r="JZ23" s="15">
        <v>38</v>
      </c>
      <c r="KA23" s="17">
        <v>1452.82</v>
      </c>
      <c r="KB23" s="15">
        <v>113</v>
      </c>
      <c r="KC23" s="15">
        <v>350</v>
      </c>
      <c r="KD23" s="17">
        <v>12195.96</v>
      </c>
      <c r="KE23" s="15">
        <v>195</v>
      </c>
      <c r="KF23" s="16">
        <v>-0.8914</v>
      </c>
      <c r="KG23" s="16">
        <v>-0.8809</v>
      </c>
      <c r="KH23" s="15">
        <v>33</v>
      </c>
      <c r="KI23" s="17">
        <v>478.69</v>
      </c>
      <c r="KJ23" s="15">
        <v>42</v>
      </c>
      <c r="KK23" s="15">
        <v>4</v>
      </c>
      <c r="KL23" s="17">
        <v>134.74</v>
      </c>
      <c r="KM23" s="15">
        <v>87</v>
      </c>
      <c r="KN23" s="16">
        <v>7.25</v>
      </c>
      <c r="KO23" s="16">
        <v>2.5527</v>
      </c>
      <c r="KP23" s="15">
        <v>4</v>
      </c>
      <c r="KQ23" s="17">
        <v>83.48</v>
      </c>
      <c r="KR23" s="15">
        <v>142</v>
      </c>
      <c r="KS23" s="15">
        <v>349</v>
      </c>
      <c r="KT23" s="17">
        <v>13545.2</v>
      </c>
      <c r="KU23" s="15">
        <v>189</v>
      </c>
      <c r="KV23" s="16">
        <v>-0.9885</v>
      </c>
      <c r="KW23" s="16">
        <v>-0.9938</v>
      </c>
      <c r="KX23" s="15"/>
      <c r="KY23" s="17"/>
      <c r="KZ23" s="15">
        <v>39</v>
      </c>
      <c r="LA23" s="15">
        <v>2298</v>
      </c>
      <c r="LB23" s="17">
        <v>226386.77</v>
      </c>
      <c r="LC23" s="15">
        <v>894</v>
      </c>
      <c r="LD23" s="16">
        <v>-1</v>
      </c>
      <c r="LE23" s="16">
        <v>-1</v>
      </c>
      <c r="LF23" s="15"/>
      <c r="LG23" s="17"/>
      <c r="LH23" s="15">
        <v>3</v>
      </c>
      <c r="LI23" s="15">
        <v>1038</v>
      </c>
      <c r="LJ23" s="17">
        <v>97745.97</v>
      </c>
      <c r="LK23" s="15">
        <v>779</v>
      </c>
      <c r="LL23" s="16">
        <v>-1</v>
      </c>
      <c r="LM23" s="16">
        <v>-1</v>
      </c>
      <c r="LN23" s="15"/>
      <c r="LO23" s="17"/>
      <c r="LP23" s="15"/>
      <c r="LQ23" s="15">
        <v>2247</v>
      </c>
      <c r="LR23" s="17">
        <v>93066.67</v>
      </c>
      <c r="LS23" s="15">
        <v>1155</v>
      </c>
      <c r="LT23" s="16">
        <v>-1</v>
      </c>
      <c r="LU23" s="16">
        <v>-1</v>
      </c>
      <c r="LV23" s="15"/>
      <c r="LW23" s="17"/>
      <c r="LX23" s="15">
        <v>2233</v>
      </c>
      <c r="LY23" s="15">
        <v>1386</v>
      </c>
      <c r="LZ23" s="17">
        <v>57082.51</v>
      </c>
      <c r="MA23" s="15">
        <v>1653</v>
      </c>
      <c r="MB23" s="16">
        <v>-1</v>
      </c>
      <c r="MC23" s="16">
        <v>-1</v>
      </c>
      <c r="MD23" s="15"/>
      <c r="ME23" s="17"/>
      <c r="MF23" s="15"/>
      <c r="MG23" s="15">
        <v>1148</v>
      </c>
      <c r="MH23" s="17">
        <v>14865.71</v>
      </c>
      <c r="MI23" s="15"/>
      <c r="MJ23" s="16">
        <v>-1</v>
      </c>
      <c r="MK23" s="16">
        <v>-1</v>
      </c>
      <c r="ML23" s="15"/>
      <c r="MM23" s="17"/>
      <c r="MN23" s="15"/>
      <c r="MO23" s="15"/>
      <c r="MP23" s="17"/>
      <c r="MQ23" s="15"/>
      <c r="MR23" s="16"/>
      <c r="MS23" s="16"/>
      <c r="MT23" s="15"/>
      <c r="MU23" s="17"/>
      <c r="MV23" s="15"/>
      <c r="MW23" s="15"/>
      <c r="MX23" s="17"/>
      <c r="MY23" s="15"/>
      <c r="MZ23" s="16"/>
      <c r="NA23" s="16"/>
      <c r="NB23" s="15">
        <v>167</v>
      </c>
      <c r="NC23" s="17"/>
      <c r="ND23" s="15">
        <v>291</v>
      </c>
      <c r="NE23" s="15">
        <v>1</v>
      </c>
      <c r="NF23" s="17"/>
      <c r="NG23" s="15">
        <v>47</v>
      </c>
      <c r="NH23" s="16">
        <v>166</v>
      </c>
      <c r="NI23" s="16"/>
      <c r="NJ23" s="15">
        <v>4</v>
      </c>
      <c r="NK23" s="17"/>
      <c r="NL23" s="15">
        <v>58</v>
      </c>
      <c r="NM23" s="15"/>
      <c r="NN23" s="17"/>
      <c r="NO23" s="15">
        <v>964</v>
      </c>
      <c r="NP23" s="16"/>
      <c r="NQ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</mergeCells>
  <headerFooter/>
</worksheet>
</file>