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y Documents-desktop\Purchasing\EEE\June 2026 trucks\"/>
    </mc:Choice>
  </mc:AlternateContent>
  <bookViews>
    <workbookView xWindow="0" yWindow="0" windowWidth="19200" windowHeight="69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  <c r="R2" i="1"/>
  <c r="Q2" i="1"/>
</calcChain>
</file>

<file path=xl/sharedStrings.xml><?xml version="1.0" encoding="utf-8"?>
<sst xmlns="http://schemas.openxmlformats.org/spreadsheetml/2006/main" count="172" uniqueCount="92">
  <si>
    <t>Item No.</t>
  </si>
  <si>
    <t>UPC</t>
  </si>
  <si>
    <t>Divison</t>
  </si>
  <si>
    <t>Brand</t>
  </si>
  <si>
    <t>Product Category</t>
  </si>
  <si>
    <t>Pattern</t>
  </si>
  <si>
    <t>Item Description</t>
  </si>
  <si>
    <t>Size</t>
  </si>
  <si>
    <t>Color</t>
  </si>
  <si>
    <t>Loc</t>
  </si>
  <si>
    <t>Trk 4 Qtys</t>
  </si>
  <si>
    <t>Case Pack</t>
  </si>
  <si>
    <t>Carton length</t>
  </si>
  <si>
    <t>Carton Width</t>
  </si>
  <si>
    <t>Carton Height</t>
  </si>
  <si>
    <t>Carton Cube</t>
  </si>
  <si>
    <t>Total CBFT</t>
  </si>
  <si>
    <t>Trck 4 Cube</t>
  </si>
  <si>
    <t>CS10-1342</t>
  </si>
  <si>
    <t>086569439932</t>
  </si>
  <si>
    <t>Fashion Bedding(ADUL)</t>
  </si>
  <si>
    <t>Comfort Spaces</t>
  </si>
  <si>
    <t>COMFORTER (SET)</t>
  </si>
  <si>
    <t>Wallace</t>
  </si>
  <si>
    <t>100% Polyester 9PCs Complete Bed With  Sheet Set</t>
  </si>
  <si>
    <t>King:104"Wx90"W/20"Wx36"L(2)/108"Wx102"L/78"Wx80"L</t>
  </si>
  <si>
    <t>Navy/Red</t>
  </si>
  <si>
    <t>SD2</t>
  </si>
  <si>
    <t>1</t>
  </si>
  <si>
    <t>ID10-1561</t>
  </si>
  <si>
    <t>086569059819</t>
  </si>
  <si>
    <t>Intelligent Design</t>
  </si>
  <si>
    <t>Vinnie|Avery|Skylar</t>
  </si>
  <si>
    <t>100% Polyester Brushed Microfiber Printed 6pcs Complete Bed and Sheet Set</t>
  </si>
  <si>
    <t>Twin XL</t>
  </si>
  <si>
    <t>Aqua</t>
  </si>
  <si>
    <t>CS10-1663</t>
  </si>
  <si>
    <t>022164329308</t>
  </si>
  <si>
    <t>Vixie|Vixie|Vixie</t>
  </si>
  <si>
    <t>100% Polyester Solid Comforter Mini Set</t>
  </si>
  <si>
    <t>Twin/Twin XL: 66x90"/20x26"</t>
  </si>
  <si>
    <t>Green/Grey</t>
  </si>
  <si>
    <t>CS10-1661</t>
  </si>
  <si>
    <t>022164329285</t>
  </si>
  <si>
    <t>Full/Queen: 90x90"/20x26"(2)</t>
  </si>
  <si>
    <t>Orange/Grey</t>
  </si>
  <si>
    <t>CS10-1664</t>
  </si>
  <si>
    <t>022164329315</t>
  </si>
  <si>
    <t>CS10-1665</t>
  </si>
  <si>
    <t>022164329322</t>
  </si>
  <si>
    <t>King: 104x90"/20x36"(2)</t>
  </si>
  <si>
    <t>CS10-1671</t>
  </si>
  <si>
    <t>022164331356</t>
  </si>
  <si>
    <t>100% Polyester Solid Sherpa Comforter Set</t>
  </si>
  <si>
    <t>Grey/White</t>
  </si>
  <si>
    <t>CS10-1670</t>
  </si>
  <si>
    <t>022164331349</t>
  </si>
  <si>
    <t>CS10-1669</t>
  </si>
  <si>
    <t>022164331332</t>
  </si>
  <si>
    <t>MP13-8309</t>
  </si>
  <si>
    <t>022164323498</t>
  </si>
  <si>
    <t>Madison Park</t>
  </si>
  <si>
    <t>COVERLET&amp;BEDSPR</t>
  </si>
  <si>
    <t>Harlow|Raine|Lux</t>
  </si>
  <si>
    <t>100% Polyester Matelasse Coverlet Set</t>
  </si>
  <si>
    <t>Full/Queen: 96"W x 90"L / 20"W x 26 "LD (2)</t>
  </si>
  <si>
    <t>Indigo</t>
  </si>
  <si>
    <t>MP13-776</t>
  </si>
  <si>
    <t>675716510305</t>
  </si>
  <si>
    <t>Caelie|Rochelle|Marissa</t>
  </si>
  <si>
    <t>100% Polyester Microfiber 6pcs Coverlet Set w/ Embroidery</t>
  </si>
  <si>
    <t>King/Cal King: 104x94"/20x36+1/2"(2)/18x18"/16x16"/12x18"</t>
  </si>
  <si>
    <t>Yellow</t>
  </si>
  <si>
    <t>UH13-2522</t>
  </si>
  <si>
    <t>022164361377</t>
  </si>
  <si>
    <t>Urban Habitat</t>
  </si>
  <si>
    <t>Dune|Toren|Ryland</t>
  </si>
  <si>
    <t>100% Polyester Quilt Mini Set</t>
  </si>
  <si>
    <t>Full/Queen: 88x92"/20x26"(2)</t>
  </si>
  <si>
    <t>Gray</t>
  </si>
  <si>
    <t>MP10-8489</t>
  </si>
  <si>
    <t>022164438437</t>
  </si>
  <si>
    <t>Carolina|Bianca|Beverley</t>
  </si>
  <si>
    <t>100% Polyester Printed 7pcs Comforter Set</t>
  </si>
  <si>
    <t>King/ Cal King : 104"W x 92"L/20"W x 36"L(2)/12"W x 18"L/104"W x 94"L/20"W x 36"L(2)</t>
  </si>
  <si>
    <t>Taupe</t>
  </si>
  <si>
    <t>MP10-8435</t>
  </si>
  <si>
    <t>022164378153</t>
  </si>
  <si>
    <t>Lori|Monroe|Tessa</t>
  </si>
  <si>
    <t>100% Polyester Jacquard 6pcs Comforter Set With Throw Pillows</t>
  </si>
  <si>
    <t>Full/Queen: 90"W x 90"L/20"W x 26"L(2)/18"W x 18"L/12"W x 18"L/16"W x 16"L</t>
  </si>
  <si>
    <t>Teal/Silver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</si>
</sst>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"/>
    <numFmt numFmtId="165" formatCode="#0.00"/>
    <numFmt numFmtId="166" formatCode="_(* #,##0_);_(* \(#,##0\);_(* \-??_);_(@_)"/>
  </numFmts>
  <fonts count="6" x14ac:knownFonts="1">
    <font>
      <sz val="11"/>
      <color theme="1"/>
      <name val="Calibri"/>
      <family val="2"/>
      <scheme val="minor"/>
    </font>
    <font>
      <sz val="12"/>
      <color rgb="FFFFFFFF"/>
      <name val="Calibri"/>
      <family val="2"/>
    </font>
    <font>
      <sz val="12"/>
      <name val="Calibri"/>
      <family val="2"/>
      <charset val="1"/>
    </font>
    <font>
      <sz val="12"/>
      <name val="Calibri"/>
      <family val="2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63778F"/>
        <bgColor rgb="FF808080"/>
      </patternFill>
    </fill>
    <fill>
      <patternFill patternType="solid">
        <fgColor rgb="FFFFFF00"/>
        <bgColor rgb="FFD9F2D0"/>
      </patternFill>
    </fill>
    <fill>
      <patternFill patternType="solid">
        <fgColor theme="9" tint="0.79989013336588644"/>
        <bgColor rgb="FFC2F1C8"/>
      </patternFill>
    </fill>
    <fill>
      <patternFill patternType="solid">
        <fgColor rgb="FFFFFF00"/>
        <bgColor rgb="FFC2F1C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1" xfId="0" applyBorder="1"/>
    <xf numFmtId="165" fontId="0" fillId="0" borderId="1" xfId="0" applyNumberFormat="1" applyBorder="1"/>
    <xf numFmtId="166" fontId="5" fillId="0" borderId="0" xfId="0" applyNumberFormat="1" applyFont="1"/>
    <xf numFmtId="166" fontId="5" fillId="6" borderId="0" xfId="0" applyNumberFormat="1" applyFont="1" applyFill="1"/>
    <xf numFmtId="0" fontId="2" fillId="3" borderId="1" xfId="0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P23" sqref="P23"/>
    </sheetView>
  </sheetViews>
  <sheetFormatPr defaultRowHeight="15" x14ac:dyDescent="0.25"/>
  <cols>
    <col min="11" max="11" width="11.85546875" style="10" customWidth="1"/>
  </cols>
  <sheetData>
    <row r="1" spans="1:18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8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3" t="s">
        <v>17</v>
      </c>
    </row>
    <row r="2" spans="1:18" x14ac:dyDescent="0.25">
      <c r="A2" s="4" t="s">
        <v>18</v>
      </c>
      <c r="B2" s="4" t="s">
        <v>19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9">
        <v>510</v>
      </c>
      <c r="L2" s="4" t="s">
        <v>28</v>
      </c>
      <c r="M2" s="5">
        <v>17.32</v>
      </c>
      <c r="N2" s="5">
        <v>15.75</v>
      </c>
      <c r="O2" s="5">
        <v>7.87</v>
      </c>
      <c r="P2" s="5">
        <v>1.2423942699999999</v>
      </c>
      <c r="Q2" s="6">
        <f>(K2/L2)*P2</f>
        <v>633.6210777</v>
      </c>
      <c r="R2" s="7">
        <f>P2*K2</f>
        <v>633.6210777</v>
      </c>
    </row>
    <row r="3" spans="1:18" x14ac:dyDescent="0.25">
      <c r="A3" s="4" t="s">
        <v>29</v>
      </c>
      <c r="B3" s="4" t="s">
        <v>30</v>
      </c>
      <c r="C3" s="4" t="s">
        <v>20</v>
      </c>
      <c r="D3" s="4" t="s">
        <v>31</v>
      </c>
      <c r="E3" s="4" t="s">
        <v>22</v>
      </c>
      <c r="F3" s="4" t="s">
        <v>32</v>
      </c>
      <c r="G3" s="4" t="s">
        <v>33</v>
      </c>
      <c r="H3" s="4" t="s">
        <v>34</v>
      </c>
      <c r="I3" s="4" t="s">
        <v>35</v>
      </c>
      <c r="J3" s="4" t="s">
        <v>27</v>
      </c>
      <c r="K3" s="9">
        <v>138</v>
      </c>
      <c r="L3" s="4" t="s">
        <v>28</v>
      </c>
      <c r="M3" s="5">
        <v>18.503900000000002</v>
      </c>
      <c r="N3" s="5">
        <v>13.3858</v>
      </c>
      <c r="O3" s="5">
        <v>10.629899999999999</v>
      </c>
      <c r="P3" s="5">
        <v>1.523677468</v>
      </c>
      <c r="Q3" s="6">
        <f>(K3/L3)*P3</f>
        <v>210.267490584</v>
      </c>
      <c r="R3" s="7">
        <f>P3*K3</f>
        <v>210.267490584</v>
      </c>
    </row>
    <row r="4" spans="1:18" x14ac:dyDescent="0.25">
      <c r="A4" s="4" t="s">
        <v>36</v>
      </c>
      <c r="B4" s="4" t="s">
        <v>37</v>
      </c>
      <c r="C4" s="4" t="s">
        <v>20</v>
      </c>
      <c r="D4" s="4" t="s">
        <v>21</v>
      </c>
      <c r="E4" s="4" t="s">
        <v>22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27</v>
      </c>
      <c r="K4" s="9">
        <v>172</v>
      </c>
      <c r="L4" s="4" t="s">
        <v>28</v>
      </c>
      <c r="M4" s="5">
        <v>17.126000000000001</v>
      </c>
      <c r="N4" s="5">
        <v>12.795299999999999</v>
      </c>
      <c r="O4" s="5">
        <v>4.7244000000000002</v>
      </c>
      <c r="P4" s="5">
        <v>0.59911381600000002</v>
      </c>
      <c r="Q4" s="6">
        <f>(K4/L4)*P4</f>
        <v>103.04757635200001</v>
      </c>
      <c r="R4" s="7">
        <f>P4*K4</f>
        <v>103.04757635200001</v>
      </c>
    </row>
    <row r="5" spans="1:18" x14ac:dyDescent="0.25">
      <c r="A5" s="4" t="s">
        <v>42</v>
      </c>
      <c r="B5" s="4" t="s">
        <v>43</v>
      </c>
      <c r="C5" s="4" t="s">
        <v>20</v>
      </c>
      <c r="D5" s="4" t="s">
        <v>21</v>
      </c>
      <c r="E5" s="4" t="s">
        <v>22</v>
      </c>
      <c r="F5" s="4" t="s">
        <v>38</v>
      </c>
      <c r="G5" s="4" t="s">
        <v>39</v>
      </c>
      <c r="H5" s="4" t="s">
        <v>44</v>
      </c>
      <c r="I5" s="4" t="s">
        <v>45</v>
      </c>
      <c r="J5" s="4" t="s">
        <v>27</v>
      </c>
      <c r="K5" s="9">
        <v>119</v>
      </c>
      <c r="L5" s="4" t="s">
        <v>28</v>
      </c>
      <c r="M5" s="5">
        <v>17.126000000000001</v>
      </c>
      <c r="N5" s="5">
        <v>12.795299999999999</v>
      </c>
      <c r="O5" s="5">
        <v>5.9055</v>
      </c>
      <c r="P5" s="5">
        <v>0.74889227000000003</v>
      </c>
      <c r="Q5" s="6">
        <f>(K5/L5)*P5</f>
        <v>89.118180129999999</v>
      </c>
      <c r="R5" s="7">
        <f>P5*K5</f>
        <v>89.118180129999999</v>
      </c>
    </row>
    <row r="6" spans="1:18" x14ac:dyDescent="0.25">
      <c r="A6" s="4" t="s">
        <v>46</v>
      </c>
      <c r="B6" s="4" t="s">
        <v>47</v>
      </c>
      <c r="C6" s="4" t="s">
        <v>20</v>
      </c>
      <c r="D6" s="4" t="s">
        <v>21</v>
      </c>
      <c r="E6" s="4" t="s">
        <v>22</v>
      </c>
      <c r="F6" s="4" t="s">
        <v>38</v>
      </c>
      <c r="G6" s="4" t="s">
        <v>39</v>
      </c>
      <c r="H6" s="4" t="s">
        <v>44</v>
      </c>
      <c r="I6" s="4" t="s">
        <v>41</v>
      </c>
      <c r="J6" s="4" t="s">
        <v>27</v>
      </c>
      <c r="K6" s="9">
        <v>100</v>
      </c>
      <c r="L6" s="4" t="s">
        <v>28</v>
      </c>
      <c r="M6" s="5">
        <v>17.126000000000001</v>
      </c>
      <c r="N6" s="5">
        <v>12.795299999999999</v>
      </c>
      <c r="O6" s="5">
        <v>5.9055</v>
      </c>
      <c r="P6" s="5">
        <v>0.74889227000000003</v>
      </c>
      <c r="Q6" s="6">
        <f>(K6/L6)*P6</f>
        <v>74.889227000000005</v>
      </c>
      <c r="R6" s="7">
        <f>P6*K6</f>
        <v>74.889227000000005</v>
      </c>
    </row>
    <row r="7" spans="1:18" x14ac:dyDescent="0.25">
      <c r="A7" s="4" t="s">
        <v>48</v>
      </c>
      <c r="B7" s="4" t="s">
        <v>49</v>
      </c>
      <c r="C7" s="4" t="s">
        <v>20</v>
      </c>
      <c r="D7" s="4" t="s">
        <v>21</v>
      </c>
      <c r="E7" s="4" t="s">
        <v>22</v>
      </c>
      <c r="F7" s="4" t="s">
        <v>38</v>
      </c>
      <c r="G7" s="4" t="s">
        <v>39</v>
      </c>
      <c r="H7" s="4" t="s">
        <v>50</v>
      </c>
      <c r="I7" s="4" t="s">
        <v>41</v>
      </c>
      <c r="J7" s="4" t="s">
        <v>27</v>
      </c>
      <c r="K7" s="9">
        <v>26</v>
      </c>
      <c r="L7" s="4" t="s">
        <v>28</v>
      </c>
      <c r="M7" s="5">
        <v>17.126000000000001</v>
      </c>
      <c r="N7" s="5">
        <v>12.795299999999999</v>
      </c>
      <c r="O7" s="5">
        <v>6.2991999999999999</v>
      </c>
      <c r="P7" s="5">
        <v>0.79881842199999997</v>
      </c>
      <c r="Q7" s="6">
        <f>(K7/L7)*P7</f>
        <v>20.769278971999999</v>
      </c>
      <c r="R7" s="7">
        <f>P7*K7</f>
        <v>20.769278971999999</v>
      </c>
    </row>
    <row r="8" spans="1:18" x14ac:dyDescent="0.25">
      <c r="A8" s="4" t="s">
        <v>51</v>
      </c>
      <c r="B8" s="4" t="s">
        <v>52</v>
      </c>
      <c r="C8" s="4" t="s">
        <v>20</v>
      </c>
      <c r="D8" s="4" t="s">
        <v>21</v>
      </c>
      <c r="E8" s="4" t="s">
        <v>22</v>
      </c>
      <c r="F8" s="4" t="s">
        <v>38</v>
      </c>
      <c r="G8" s="4" t="s">
        <v>53</v>
      </c>
      <c r="H8" s="4" t="s">
        <v>50</v>
      </c>
      <c r="I8" s="4" t="s">
        <v>54</v>
      </c>
      <c r="J8" s="4" t="s">
        <v>27</v>
      </c>
      <c r="K8" s="9">
        <v>171</v>
      </c>
      <c r="L8" s="4" t="s">
        <v>28</v>
      </c>
      <c r="M8" s="5">
        <v>17.7165</v>
      </c>
      <c r="N8" s="5">
        <v>13.3858</v>
      </c>
      <c r="O8" s="5">
        <v>7.6772</v>
      </c>
      <c r="P8" s="5">
        <v>1.053613621</v>
      </c>
      <c r="Q8" s="6">
        <f>(K8/L8)*P8</f>
        <v>180.16792919100001</v>
      </c>
      <c r="R8" s="7">
        <f>P8*K8</f>
        <v>180.16792919100001</v>
      </c>
    </row>
    <row r="9" spans="1:18" x14ac:dyDescent="0.25">
      <c r="A9" s="4" t="s">
        <v>55</v>
      </c>
      <c r="B9" s="4" t="s">
        <v>56</v>
      </c>
      <c r="C9" s="4" t="s">
        <v>20</v>
      </c>
      <c r="D9" s="4" t="s">
        <v>21</v>
      </c>
      <c r="E9" s="4" t="s">
        <v>22</v>
      </c>
      <c r="F9" s="4" t="s">
        <v>38</v>
      </c>
      <c r="G9" s="4" t="s">
        <v>53</v>
      </c>
      <c r="H9" s="4" t="s">
        <v>44</v>
      </c>
      <c r="I9" s="4" t="s">
        <v>54</v>
      </c>
      <c r="J9" s="4" t="s">
        <v>27</v>
      </c>
      <c r="K9" s="9">
        <v>133</v>
      </c>
      <c r="L9" s="4" t="s">
        <v>28</v>
      </c>
      <c r="M9" s="5">
        <v>17.7165</v>
      </c>
      <c r="N9" s="5">
        <v>13.3858</v>
      </c>
      <c r="O9" s="5">
        <v>7.0865999999999998</v>
      </c>
      <c r="P9" s="5">
        <v>0.97256008599999999</v>
      </c>
      <c r="Q9" s="6">
        <f>(K9/L9)*P9</f>
        <v>129.35049143800001</v>
      </c>
      <c r="R9" s="7">
        <f>P9*K9</f>
        <v>129.35049143800001</v>
      </c>
    </row>
    <row r="10" spans="1:18" x14ac:dyDescent="0.25">
      <c r="A10" s="4" t="s">
        <v>57</v>
      </c>
      <c r="B10" s="4" t="s">
        <v>58</v>
      </c>
      <c r="C10" s="4" t="s">
        <v>20</v>
      </c>
      <c r="D10" s="4" t="s">
        <v>21</v>
      </c>
      <c r="E10" s="4" t="s">
        <v>22</v>
      </c>
      <c r="F10" s="4" t="s">
        <v>38</v>
      </c>
      <c r="G10" s="4" t="s">
        <v>53</v>
      </c>
      <c r="H10" s="4" t="s">
        <v>40</v>
      </c>
      <c r="I10" s="4" t="s">
        <v>54</v>
      </c>
      <c r="J10" s="4" t="s">
        <v>27</v>
      </c>
      <c r="K10" s="9">
        <v>54</v>
      </c>
      <c r="L10" s="4" t="s">
        <v>28</v>
      </c>
      <c r="M10" s="5">
        <v>17.7165</v>
      </c>
      <c r="N10" s="5">
        <v>13.3858</v>
      </c>
      <c r="O10" s="5">
        <v>5.9055</v>
      </c>
      <c r="P10" s="5">
        <v>0.81046673800000002</v>
      </c>
      <c r="Q10" s="6">
        <f>(K10/L10)*P10</f>
        <v>43.765203851999999</v>
      </c>
      <c r="R10" s="7">
        <f>P10*K10</f>
        <v>43.765203851999999</v>
      </c>
    </row>
    <row r="11" spans="1:18" x14ac:dyDescent="0.25">
      <c r="A11" s="4" t="s">
        <v>59</v>
      </c>
      <c r="B11" s="4" t="s">
        <v>60</v>
      </c>
      <c r="C11" s="4" t="s">
        <v>20</v>
      </c>
      <c r="D11" s="4" t="s">
        <v>61</v>
      </c>
      <c r="E11" s="4" t="s">
        <v>62</v>
      </c>
      <c r="F11" s="4" t="s">
        <v>63</v>
      </c>
      <c r="G11" s="4" t="s">
        <v>64</v>
      </c>
      <c r="H11" s="4" t="s">
        <v>65</v>
      </c>
      <c r="I11" s="4" t="s">
        <v>66</v>
      </c>
      <c r="J11" s="4" t="s">
        <v>27</v>
      </c>
      <c r="K11" s="9">
        <v>119</v>
      </c>
      <c r="L11" s="4" t="s">
        <v>28</v>
      </c>
      <c r="M11" s="5">
        <v>18.110199999999999</v>
      </c>
      <c r="N11" s="5">
        <v>16.1417</v>
      </c>
      <c r="O11" s="5">
        <v>5.1181000000000001</v>
      </c>
      <c r="P11" s="5">
        <v>0.86583980299999996</v>
      </c>
      <c r="Q11" s="6">
        <f>(K11/L11)*P11</f>
        <v>103.03493655699999</v>
      </c>
      <c r="R11" s="7">
        <f>P11*K11</f>
        <v>103.03493655699999</v>
      </c>
    </row>
    <row r="12" spans="1:18" x14ac:dyDescent="0.25">
      <c r="A12" s="4" t="s">
        <v>67</v>
      </c>
      <c r="B12" s="4" t="s">
        <v>68</v>
      </c>
      <c r="C12" s="4" t="s">
        <v>20</v>
      </c>
      <c r="D12" s="4" t="s">
        <v>61</v>
      </c>
      <c r="E12" s="4" t="s">
        <v>62</v>
      </c>
      <c r="F12" s="4" t="s">
        <v>69</v>
      </c>
      <c r="G12" s="4" t="s">
        <v>70</v>
      </c>
      <c r="H12" s="4" t="s">
        <v>71</v>
      </c>
      <c r="I12" s="4" t="s">
        <v>72</v>
      </c>
      <c r="J12" s="4" t="s">
        <v>27</v>
      </c>
      <c r="K12" s="9">
        <v>230</v>
      </c>
      <c r="L12" s="4" t="s">
        <v>28</v>
      </c>
      <c r="M12" s="5">
        <v>17.7165</v>
      </c>
      <c r="N12" s="5">
        <v>15.3543</v>
      </c>
      <c r="O12" s="5">
        <v>11.0236</v>
      </c>
      <c r="P12" s="5">
        <v>1.7353523099999999</v>
      </c>
      <c r="Q12" s="6">
        <f>(K12/L12)*P12</f>
        <v>399.13103129999996</v>
      </c>
      <c r="R12" s="7">
        <f>P12*K12</f>
        <v>399.13103129999996</v>
      </c>
    </row>
    <row r="13" spans="1:18" x14ac:dyDescent="0.25">
      <c r="A13" s="4" t="s">
        <v>73</v>
      </c>
      <c r="B13" s="4" t="s">
        <v>74</v>
      </c>
      <c r="C13" s="4" t="s">
        <v>20</v>
      </c>
      <c r="D13" s="4" t="s">
        <v>75</v>
      </c>
      <c r="E13" s="4" t="s">
        <v>62</v>
      </c>
      <c r="F13" s="4" t="s">
        <v>76</v>
      </c>
      <c r="G13" s="4" t="s">
        <v>77</v>
      </c>
      <c r="H13" s="4" t="s">
        <v>78</v>
      </c>
      <c r="I13" s="4" t="s">
        <v>79</v>
      </c>
      <c r="J13" s="4" t="s">
        <v>27</v>
      </c>
      <c r="K13" s="9">
        <v>86</v>
      </c>
      <c r="L13" s="4" t="s">
        <v>28</v>
      </c>
      <c r="M13" s="5">
        <v>22.834599999999998</v>
      </c>
      <c r="N13" s="5">
        <v>17.7165</v>
      </c>
      <c r="O13" s="5">
        <v>7.0865999999999998</v>
      </c>
      <c r="P13" s="5">
        <v>1.659073088</v>
      </c>
      <c r="Q13" s="6">
        <f>(K13/L13)*P13</f>
        <v>142.68028556799999</v>
      </c>
      <c r="R13" s="7">
        <f>P13*K13</f>
        <v>142.68028556799999</v>
      </c>
    </row>
    <row r="14" spans="1:18" x14ac:dyDescent="0.25">
      <c r="A14" s="4" t="s">
        <v>80</v>
      </c>
      <c r="B14" s="4" t="s">
        <v>81</v>
      </c>
      <c r="C14" s="4" t="s">
        <v>20</v>
      </c>
      <c r="D14" s="4" t="s">
        <v>61</v>
      </c>
      <c r="E14" s="4" t="s">
        <v>22</v>
      </c>
      <c r="F14" s="4" t="s">
        <v>82</v>
      </c>
      <c r="G14" s="4" t="s">
        <v>83</v>
      </c>
      <c r="H14" s="4" t="s">
        <v>84</v>
      </c>
      <c r="I14" s="4" t="s">
        <v>85</v>
      </c>
      <c r="J14" s="4" t="s">
        <v>27</v>
      </c>
      <c r="K14" s="9">
        <v>40</v>
      </c>
      <c r="L14" s="4" t="s">
        <v>28</v>
      </c>
      <c r="M14" s="5">
        <v>23.228300000000001</v>
      </c>
      <c r="N14" s="5">
        <v>19.684999999999999</v>
      </c>
      <c r="O14" s="5">
        <v>11.9567</v>
      </c>
      <c r="P14" s="5">
        <v>3.1638831829999998</v>
      </c>
      <c r="Q14" s="6">
        <f>(K14/L14)*P14</f>
        <v>126.55532731999999</v>
      </c>
      <c r="R14" s="7">
        <f>P14*K14</f>
        <v>126.55532731999999</v>
      </c>
    </row>
    <row r="15" spans="1:18" x14ac:dyDescent="0.25">
      <c r="A15" s="4" t="s">
        <v>86</v>
      </c>
      <c r="B15" s="4" t="s">
        <v>87</v>
      </c>
      <c r="C15" s="4" t="s">
        <v>20</v>
      </c>
      <c r="D15" s="4" t="s">
        <v>61</v>
      </c>
      <c r="E15" s="4" t="s">
        <v>22</v>
      </c>
      <c r="F15" s="4" t="s">
        <v>88</v>
      </c>
      <c r="G15" s="4" t="s">
        <v>89</v>
      </c>
      <c r="H15" s="4" t="s">
        <v>90</v>
      </c>
      <c r="I15" s="4" t="s">
        <v>91</v>
      </c>
      <c r="J15" s="4" t="s">
        <v>27</v>
      </c>
      <c r="K15" s="9">
        <v>48</v>
      </c>
      <c r="L15" s="4" t="s">
        <v>28</v>
      </c>
      <c r="M15" s="5">
        <v>23.622</v>
      </c>
      <c r="N15" s="5">
        <v>18.897600000000001</v>
      </c>
      <c r="O15" s="5">
        <v>10.629899999999999</v>
      </c>
      <c r="P15" s="5">
        <v>2.7460520069999999</v>
      </c>
      <c r="Q15" s="6">
        <f>(K15/L15)*P15</f>
        <v>131.810496336</v>
      </c>
      <c r="R15" s="7">
        <f>P15*K15</f>
        <v>131.810496336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Liss</dc:creator>
  <cp:lastModifiedBy>Ben Liss</cp:lastModifiedBy>
  <dcterms:created xsi:type="dcterms:W3CDTF">2026-06-03T23:34:30Z</dcterms:created>
  <dcterms:modified xsi:type="dcterms:W3CDTF">2026-06-04T12:31:33Z</dcterms:modified>
</cp:coreProperties>
</file>