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<sst xmlns="http://schemas.openxmlformats.org/spreadsheetml/2006/main" count="52" uniqueCount="52">
  <si>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</si>
  <si>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</si>
  <si>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</si>
  <si>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04/01/2026</t>
  </si>
  <si>
    <t>End Date:</t>
  </si>
  <si>
    <t>06/07/2026</t>
  </si>
  <si>
    <t>Report Run Date:</t>
  </si>
  <si>
    <t>06/08/2026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</si>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</sst>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533824</v>
      </c>
      <c r="C5" s="11">
        <f>=ROUNDDOWN(23.7961592639481,0)</f>
      </c>
      <c r="D5" s="11">
        <v>324696</v>
      </c>
      <c r="E5" s="12">
        <v>0.8816</v>
      </c>
      <c r="F5" s="11">
        <v>8581</v>
      </c>
      <c r="G5" s="11">
        <f>=ROUNDDOWN(29.2866894197952,0)</f>
      </c>
      <c r="H5" s="11">
        <v>220</v>
      </c>
      <c r="I5" s="12">
        <v>0.8215</v>
      </c>
      <c r="J5" s="11">
        <v>2144</v>
      </c>
      <c r="K5" s="13">
        <v>138827.49</v>
      </c>
      <c r="L5" s="11">
        <v>2166</v>
      </c>
      <c r="M5" s="14">
        <v>64.09</v>
      </c>
      <c r="N5" s="11">
        <v>5097</v>
      </c>
      <c r="O5" s="13">
        <v>335984.15</v>
      </c>
      <c r="P5" s="11">
        <v>2166</v>
      </c>
      <c r="Q5" s="14">
        <v>155.12</v>
      </c>
      <c r="R5" s="12">
        <v>-0.5794</v>
      </c>
      <c r="S5" s="12">
        <v>-0.5868</v>
      </c>
      <c r="T5" s="12"/>
      <c r="U5" s="12">
        <v>-0.5868</v>
      </c>
      <c r="V5" s="11">
        <v>1718</v>
      </c>
      <c r="W5" s="13">
        <v>109902.9</v>
      </c>
      <c r="X5" s="11">
        <v>712</v>
      </c>
      <c r="Y5" s="11">
        <v>4138</v>
      </c>
      <c r="Z5" s="13">
        <v>268691.4</v>
      </c>
      <c r="AA5" s="11">
        <v>712</v>
      </c>
      <c r="AB5" s="12">
        <v>-0.5848</v>
      </c>
      <c r="AC5" s="12">
        <v>-0.591</v>
      </c>
      <c r="AD5" s="11">
        <v>131</v>
      </c>
      <c r="AE5" s="13">
        <v>8919.28</v>
      </c>
      <c r="AF5" s="11">
        <v>171</v>
      </c>
      <c r="AG5" s="11">
        <v>241</v>
      </c>
      <c r="AH5" s="13">
        <v>16542.24</v>
      </c>
      <c r="AI5" s="11">
        <v>171</v>
      </c>
      <c r="AJ5" s="12">
        <v>-0.4564</v>
      </c>
      <c r="AK5" s="12">
        <v>-0.4608</v>
      </c>
      <c r="AL5" s="11">
        <v>264</v>
      </c>
      <c r="AM5" s="13">
        <v>17641.02</v>
      </c>
      <c r="AN5" s="11">
        <v>530</v>
      </c>
      <c r="AO5" s="11">
        <v>647</v>
      </c>
      <c r="AP5" s="13">
        <v>44791.99</v>
      </c>
      <c r="AQ5" s="11">
        <v>530</v>
      </c>
      <c r="AR5" s="12">
        <v>-0.592</v>
      </c>
      <c r="AS5" s="12">
        <v>-0.6062</v>
      </c>
      <c r="AT5" s="11">
        <v>31</v>
      </c>
      <c r="AU5" s="13">
        <v>2364.29</v>
      </c>
      <c r="AV5" s="11">
        <v>170</v>
      </c>
      <c r="AW5" s="11">
        <v>71</v>
      </c>
      <c r="AX5" s="13">
        <v>5958.52</v>
      </c>
      <c r="AY5" s="11">
        <v>170</v>
      </c>
      <c r="AZ5" s="12">
        <v>-0.5634</v>
      </c>
      <c r="BA5" s="12">
        <v>-0.6032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26610</v>
      </c>
      <c r="C7" s="11">
        <f>=ROUNDDOWN(25.4446356855995,0)</f>
      </c>
      <c r="D7" s="11">
        <v>21390</v>
      </c>
      <c r="E7" s="12">
        <v>0.9043</v>
      </c>
      <c r="F7" s="11"/>
      <c r="G7" s="11">
        <f>=ROUNDDOWN({0},0)</f>
      </c>
      <c r="H7" s="11"/>
      <c r="I7" s="12"/>
      <c r="J7" s="11">
        <v>426</v>
      </c>
      <c r="K7" s="13">
        <v>24260.13</v>
      </c>
      <c r="L7" s="11">
        <v>64</v>
      </c>
      <c r="M7" s="14">
        <v>379.06</v>
      </c>
      <c r="N7" s="11">
        <v>1118</v>
      </c>
      <c r="O7" s="13">
        <v>61551.67</v>
      </c>
      <c r="P7" s="11">
        <v>64</v>
      </c>
      <c r="Q7" s="14">
        <v>961.74</v>
      </c>
      <c r="R7" s="12">
        <v>-0.619</v>
      </c>
      <c r="S7" s="12">
        <v>-0.6059</v>
      </c>
      <c r="T7" s="12"/>
      <c r="U7" s="12">
        <v>-0.6059</v>
      </c>
      <c r="V7" s="11">
        <v>156</v>
      </c>
      <c r="W7" s="13">
        <v>9709.7</v>
      </c>
      <c r="X7" s="11">
        <v>39</v>
      </c>
      <c r="Y7" s="11">
        <v>429</v>
      </c>
      <c r="Z7" s="13">
        <v>25254.55</v>
      </c>
      <c r="AA7" s="11">
        <v>39</v>
      </c>
      <c r="AB7" s="12">
        <v>-0.6364</v>
      </c>
      <c r="AC7" s="12">
        <v>-0.6155</v>
      </c>
      <c r="AD7" s="11">
        <v>47</v>
      </c>
      <c r="AE7" s="13">
        <v>2648.07</v>
      </c>
      <c r="AF7" s="11">
        <v>18</v>
      </c>
      <c r="AG7" s="11">
        <v>103</v>
      </c>
      <c r="AH7" s="13">
        <v>5248.62</v>
      </c>
      <c r="AI7" s="11">
        <v>18</v>
      </c>
      <c r="AJ7" s="12">
        <v>-0.5437</v>
      </c>
      <c r="AK7" s="12">
        <v>-0.4955</v>
      </c>
      <c r="AL7" s="11">
        <v>85</v>
      </c>
      <c r="AM7" s="13">
        <v>3812.53</v>
      </c>
      <c r="AN7" s="11">
        <v>50</v>
      </c>
      <c r="AO7" s="11">
        <v>235</v>
      </c>
      <c r="AP7" s="13">
        <v>10210.51</v>
      </c>
      <c r="AQ7" s="11">
        <v>50</v>
      </c>
      <c r="AR7" s="12">
        <v>-0.6383</v>
      </c>
      <c r="AS7" s="12">
        <v>-0.6266</v>
      </c>
      <c r="AT7" s="11">
        <v>138</v>
      </c>
      <c r="AU7" s="13">
        <v>8089.83</v>
      </c>
      <c r="AV7" s="11">
        <v>52</v>
      </c>
      <c r="AW7" s="11">
        <v>351</v>
      </c>
      <c r="AX7" s="13">
        <v>20837.99</v>
      </c>
      <c r="AY7" s="11">
        <v>52</v>
      </c>
      <c r="AZ7" s="12">
        <v>-0.6068</v>
      </c>
      <c r="BA7" s="12">
        <v>-0.6118</v>
      </c>
    </row>
    <row r="8">
      <c r="A8" s="10" t="s">
        <v>38</v>
      </c>
      <c r="B8" s="11">
        <v>115042</v>
      </c>
      <c r="C8" s="11">
        <f>=ROUNDDOWN(17.3664029949882,0)</f>
      </c>
      <c r="D8" s="11">
        <v>88331</v>
      </c>
      <c r="E8" s="12">
        <v>0.9696</v>
      </c>
      <c r="F8" s="11"/>
      <c r="G8" s="11">
        <f>=ROUNDDOWN({0},0)</f>
      </c>
      <c r="H8" s="11"/>
      <c r="I8" s="12"/>
      <c r="J8" s="11">
        <v>157</v>
      </c>
      <c r="K8" s="13">
        <v>8045.37</v>
      </c>
      <c r="L8" s="11">
        <v>245</v>
      </c>
      <c r="M8" s="14">
        <v>32.84</v>
      </c>
      <c r="N8" s="11">
        <v>319</v>
      </c>
      <c r="O8" s="13">
        <v>15727.78</v>
      </c>
      <c r="P8" s="11">
        <v>245</v>
      </c>
      <c r="Q8" s="14">
        <v>64.2</v>
      </c>
      <c r="R8" s="12">
        <v>-0.5078</v>
      </c>
      <c r="S8" s="12">
        <v>-0.4885</v>
      </c>
      <c r="T8" s="12"/>
      <c r="U8" s="12">
        <v>-0.4885</v>
      </c>
      <c r="V8" s="11"/>
      <c r="W8" s="13"/>
      <c r="X8" s="11"/>
      <c r="Y8" s="11"/>
      <c r="Z8" s="13"/>
      <c r="AA8" s="11"/>
      <c r="AB8" s="12"/>
      <c r="AC8" s="12"/>
      <c r="AD8" s="11">
        <v>157</v>
      </c>
      <c r="AE8" s="13">
        <v>8045.37</v>
      </c>
      <c r="AF8" s="11">
        <v>63</v>
      </c>
      <c r="AG8" s="11">
        <v>319</v>
      </c>
      <c r="AH8" s="13">
        <v>15727.78</v>
      </c>
      <c r="AI8" s="11">
        <v>63</v>
      </c>
      <c r="AJ8" s="12">
        <v>-0.5078</v>
      </c>
      <c r="AK8" s="12">
        <v>-0.4885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242548</v>
      </c>
      <c r="C9" s="11">
        <f>=ROUNDDOWN(22.2194943202638,0)</f>
      </c>
      <c r="D9" s="11">
        <v>223381</v>
      </c>
      <c r="E9" s="12">
        <v>0.9385</v>
      </c>
      <c r="F9" s="11"/>
      <c r="G9" s="11">
        <f>=ROUNDDOWN({0},0)</f>
      </c>
      <c r="H9" s="11"/>
      <c r="I9" s="12"/>
      <c r="J9" s="11">
        <v>272</v>
      </c>
      <c r="K9" s="13">
        <v>5951.84</v>
      </c>
      <c r="L9" s="11">
        <v>404</v>
      </c>
      <c r="M9" s="14">
        <v>14.73</v>
      </c>
      <c r="N9" s="11">
        <v>539</v>
      </c>
      <c r="O9" s="13">
        <v>11446.01</v>
      </c>
      <c r="P9" s="11">
        <v>404</v>
      </c>
      <c r="Q9" s="14">
        <v>28.33</v>
      </c>
      <c r="R9" s="12">
        <v>-0.4954</v>
      </c>
      <c r="S9" s="12">
        <v>-0.48</v>
      </c>
      <c r="T9" s="12"/>
      <c r="U9" s="12">
        <v>-0.4801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272</v>
      </c>
      <c r="AE9" s="13">
        <v>5951.84</v>
      </c>
      <c r="AF9" s="11">
        <v>76</v>
      </c>
      <c r="AG9" s="11">
        <v>539</v>
      </c>
      <c r="AH9" s="13">
        <v>11446.01</v>
      </c>
      <c r="AI9" s="11">
        <v>76</v>
      </c>
      <c r="AJ9" s="12">
        <v>-0.4954</v>
      </c>
      <c r="AK9" s="12">
        <v>-0.48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363837</v>
      </c>
      <c r="C10" s="11">
        <f>=ROUNDDOWN(22.5040822385512,0)</f>
      </c>
      <c r="D10" s="11">
        <v>406149</v>
      </c>
      <c r="E10" s="12">
        <v>0.8755</v>
      </c>
      <c r="F10" s="11"/>
      <c r="G10" s="11">
        <f>=ROUNDDOWN({0},0)</f>
      </c>
      <c r="H10" s="11"/>
      <c r="I10" s="12"/>
      <c r="J10" s="11">
        <v>1506</v>
      </c>
      <c r="K10" s="13">
        <v>64953.12</v>
      </c>
      <c r="L10" s="11">
        <v>1021</v>
      </c>
      <c r="M10" s="14">
        <v>63.62</v>
      </c>
      <c r="N10" s="11">
        <v>3578</v>
      </c>
      <c r="O10" s="13">
        <v>156250.94</v>
      </c>
      <c r="P10" s="11">
        <v>1021</v>
      </c>
      <c r="Q10" s="14">
        <v>153.04</v>
      </c>
      <c r="R10" s="12">
        <v>-0.5791</v>
      </c>
      <c r="S10" s="12">
        <v>-0.5843</v>
      </c>
      <c r="T10" s="12"/>
      <c r="U10" s="12">
        <v>-0.5843</v>
      </c>
      <c r="V10" s="11">
        <v>860</v>
      </c>
      <c r="W10" s="13">
        <v>31195.64</v>
      </c>
      <c r="X10" s="11">
        <v>377</v>
      </c>
      <c r="Y10" s="11">
        <v>2343</v>
      </c>
      <c r="Z10" s="13">
        <v>92085.01</v>
      </c>
      <c r="AA10" s="11">
        <v>377</v>
      </c>
      <c r="AB10" s="12">
        <v>-0.6329</v>
      </c>
      <c r="AC10" s="12">
        <v>-0.6612</v>
      </c>
      <c r="AD10" s="11">
        <v>638</v>
      </c>
      <c r="AE10" s="13">
        <v>33420.29</v>
      </c>
      <c r="AF10" s="11">
        <v>102</v>
      </c>
      <c r="AG10" s="11">
        <v>1206</v>
      </c>
      <c r="AH10" s="13">
        <v>63174.74</v>
      </c>
      <c r="AI10" s="11">
        <v>102</v>
      </c>
      <c r="AJ10" s="12">
        <v>-0.471</v>
      </c>
      <c r="AK10" s="12">
        <v>-0.471</v>
      </c>
      <c r="AL10" s="11">
        <v>8</v>
      </c>
      <c r="AM10" s="13">
        <v>337.19</v>
      </c>
      <c r="AN10" s="11">
        <v>20</v>
      </c>
      <c r="AO10" s="11">
        <v>29</v>
      </c>
      <c r="AP10" s="13">
        <v>991.19</v>
      </c>
      <c r="AQ10" s="11">
        <v>20</v>
      </c>
      <c r="AR10" s="12">
        <v>-0.7241</v>
      </c>
      <c r="AS10" s="12">
        <v>-0.6598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2261</v>
      </c>
      <c r="C11" s="11">
        <f>=ROUNDDOWN(46.6185567010309,0)</f>
      </c>
      <c r="D11" s="11">
        <v>324</v>
      </c>
      <c r="E11" s="12">
        <v>0.2463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60475</v>
      </c>
      <c r="C12" s="11">
        <f>=ROUNDDOWN(12.6938981129699,0)</f>
      </c>
      <c r="D12" s="11">
        <v>113148</v>
      </c>
      <c r="E12" s="12">
        <v>0.8882</v>
      </c>
      <c r="F12" s="11"/>
      <c r="G12" s="11">
        <f>=ROUNDDOWN({0},0)</f>
      </c>
      <c r="H12" s="11">
        <v>7990</v>
      </c>
      <c r="I12" s="12">
        <v>0.2773</v>
      </c>
      <c r="J12" s="11">
        <v>4485</v>
      </c>
      <c r="K12" s="13">
        <v>848658</v>
      </c>
      <c r="L12" s="11">
        <v>352</v>
      </c>
      <c r="M12" s="14">
        <v>2410.96</v>
      </c>
      <c r="N12" s="11">
        <v>11810</v>
      </c>
      <c r="O12" s="13">
        <v>2223126.6</v>
      </c>
      <c r="P12" s="11">
        <v>352</v>
      </c>
      <c r="Q12" s="14">
        <v>6315.7</v>
      </c>
      <c r="R12" s="12">
        <v>-0.6202</v>
      </c>
      <c r="S12" s="12">
        <v>-0.6183</v>
      </c>
      <c r="T12" s="12"/>
      <c r="U12" s="12">
        <v>-0.6183</v>
      </c>
      <c r="V12" s="11">
        <v>3816</v>
      </c>
      <c r="W12" s="13">
        <v>750407.99</v>
      </c>
      <c r="X12" s="11">
        <v>154</v>
      </c>
      <c r="Y12" s="11">
        <v>10301</v>
      </c>
      <c r="Z12" s="13">
        <v>2000651.91</v>
      </c>
      <c r="AA12" s="11">
        <v>154</v>
      </c>
      <c r="AB12" s="12">
        <v>-0.6296</v>
      </c>
      <c r="AC12" s="12">
        <v>-0.6249</v>
      </c>
      <c r="AD12" s="11">
        <v>133</v>
      </c>
      <c r="AE12" s="13">
        <v>16181.04</v>
      </c>
      <c r="AF12" s="11">
        <v>106</v>
      </c>
      <c r="AG12" s="11">
        <v>230</v>
      </c>
      <c r="AH12" s="13">
        <v>28525.06</v>
      </c>
      <c r="AI12" s="11">
        <v>106</v>
      </c>
      <c r="AJ12" s="12">
        <v>-0.4217</v>
      </c>
      <c r="AK12" s="12">
        <v>-0.4327</v>
      </c>
      <c r="AL12" s="11">
        <v>353</v>
      </c>
      <c r="AM12" s="13">
        <v>49937.92</v>
      </c>
      <c r="AN12" s="11">
        <v>202</v>
      </c>
      <c r="AO12" s="11">
        <v>822</v>
      </c>
      <c r="AP12" s="13">
        <v>113090.49</v>
      </c>
      <c r="AQ12" s="11">
        <v>202</v>
      </c>
      <c r="AR12" s="12">
        <v>-0.5706</v>
      </c>
      <c r="AS12" s="12">
        <v>-0.5584</v>
      </c>
      <c r="AT12" s="11">
        <v>183</v>
      </c>
      <c r="AU12" s="13">
        <v>32131.05</v>
      </c>
      <c r="AV12" s="11">
        <v>237</v>
      </c>
      <c r="AW12" s="11">
        <v>457</v>
      </c>
      <c r="AX12" s="13">
        <v>80859.14</v>
      </c>
      <c r="AY12" s="11">
        <v>237</v>
      </c>
      <c r="AZ12" s="12">
        <v>-0.5996</v>
      </c>
      <c r="BA12" s="12">
        <v>-0.6026</v>
      </c>
    </row>
    <row r="13">
      <c r="A13" s="10" t="s">
        <v>43</v>
      </c>
      <c r="B13" s="11">
        <v>24736</v>
      </c>
      <c r="C13" s="11">
        <f>=ROUNDDOWN(36.9414575866189,0)</f>
      </c>
      <c r="D13" s="11">
        <v>16375</v>
      </c>
      <c r="E13" s="12">
        <v>0.9517</v>
      </c>
      <c r="F13" s="11"/>
      <c r="G13" s="11">
        <f>=ROUNDDOWN({0},0)</f>
      </c>
      <c r="H13" s="11"/>
      <c r="I13" s="12"/>
      <c r="J13" s="11">
        <v>16</v>
      </c>
      <c r="K13" s="13">
        <v>1616.05</v>
      </c>
      <c r="L13" s="11">
        <v>251</v>
      </c>
      <c r="M13" s="14">
        <v>6.44</v>
      </c>
      <c r="N13" s="11">
        <v>40</v>
      </c>
      <c r="O13" s="13">
        <v>3990.6</v>
      </c>
      <c r="P13" s="11">
        <v>251</v>
      </c>
      <c r="Q13" s="14">
        <v>15.9</v>
      </c>
      <c r="R13" s="12">
        <v>-0.6</v>
      </c>
      <c r="S13" s="12">
        <v>-0.595</v>
      </c>
      <c r="T13" s="12"/>
      <c r="U13" s="12">
        <v>-0.595</v>
      </c>
      <c r="V13" s="11">
        <v>3</v>
      </c>
      <c r="W13" s="13">
        <v>343.95</v>
      </c>
      <c r="X13" s="11">
        <v>18</v>
      </c>
      <c r="Y13" s="11">
        <v>7</v>
      </c>
      <c r="Z13" s="13">
        <v>776.71</v>
      </c>
      <c r="AA13" s="11">
        <v>18</v>
      </c>
      <c r="AB13" s="12">
        <v>-0.5714</v>
      </c>
      <c r="AC13" s="12">
        <v>-0.5572</v>
      </c>
      <c r="AD13" s="11"/>
      <c r="AE13" s="13"/>
      <c r="AF13" s="11"/>
      <c r="AG13" s="11"/>
      <c r="AH13" s="13"/>
      <c r="AI13" s="11"/>
      <c r="AJ13" s="12"/>
      <c r="AK13" s="12"/>
      <c r="AL13" s="11">
        <v>13</v>
      </c>
      <c r="AM13" s="13">
        <v>1272.1</v>
      </c>
      <c r="AN13" s="11">
        <v>40</v>
      </c>
      <c r="AO13" s="11">
        <v>33</v>
      </c>
      <c r="AP13" s="13">
        <v>3213.89</v>
      </c>
      <c r="AQ13" s="11">
        <v>40</v>
      </c>
      <c r="AR13" s="12">
        <v>-0.6061</v>
      </c>
      <c r="AS13" s="12">
        <v>-0.6042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6528</v>
      </c>
      <c r="C14" s="11">
        <f>=ROUNDDOWN(12.8301886792453,0)</f>
      </c>
      <c r="D14" s="11">
        <v>13486</v>
      </c>
      <c r="E14" s="12">
        <v>0.884</v>
      </c>
      <c r="F14" s="11"/>
      <c r="G14" s="11">
        <f>=ROUNDDOWN({0},0)</f>
      </c>
      <c r="H14" s="11"/>
      <c r="I14" s="12"/>
      <c r="J14" s="11">
        <v>542</v>
      </c>
      <c r="K14" s="13">
        <v>42016.66</v>
      </c>
      <c r="L14" s="11">
        <v>47</v>
      </c>
      <c r="M14" s="14">
        <v>893.97</v>
      </c>
      <c r="N14" s="11">
        <v>1260</v>
      </c>
      <c r="O14" s="13">
        <v>98955.13</v>
      </c>
      <c r="P14" s="11">
        <v>47</v>
      </c>
      <c r="Q14" s="14">
        <v>2105.43</v>
      </c>
      <c r="R14" s="12">
        <v>-0.5698</v>
      </c>
      <c r="S14" s="12">
        <v>-0.5754</v>
      </c>
      <c r="T14" s="12"/>
      <c r="U14" s="12">
        <v>-0.5754</v>
      </c>
      <c r="V14" s="11">
        <v>234</v>
      </c>
      <c r="W14" s="13">
        <v>21194.27</v>
      </c>
      <c r="X14" s="11">
        <v>34</v>
      </c>
      <c r="Y14" s="11">
        <v>611</v>
      </c>
      <c r="Z14" s="13">
        <v>55457.67</v>
      </c>
      <c r="AA14" s="11">
        <v>34</v>
      </c>
      <c r="AB14" s="12">
        <v>-0.617</v>
      </c>
      <c r="AC14" s="12">
        <v>-0.6178</v>
      </c>
      <c r="AD14" s="11">
        <v>117</v>
      </c>
      <c r="AE14" s="13">
        <v>7388.97</v>
      </c>
      <c r="AF14" s="11">
        <v>19</v>
      </c>
      <c r="AG14" s="11">
        <v>223</v>
      </c>
      <c r="AH14" s="13">
        <v>14178.24</v>
      </c>
      <c r="AI14" s="11">
        <v>19</v>
      </c>
      <c r="AJ14" s="12">
        <v>-0.4753</v>
      </c>
      <c r="AK14" s="12">
        <v>-0.4789</v>
      </c>
      <c r="AL14" s="11">
        <v>55</v>
      </c>
      <c r="AM14" s="13">
        <v>3565.52</v>
      </c>
      <c r="AN14" s="11">
        <v>40</v>
      </c>
      <c r="AO14" s="11">
        <v>133</v>
      </c>
      <c r="AP14" s="13">
        <v>8861.6</v>
      </c>
      <c r="AQ14" s="11">
        <v>40</v>
      </c>
      <c r="AR14" s="12">
        <v>-0.5865</v>
      </c>
      <c r="AS14" s="12">
        <v>-0.5976</v>
      </c>
      <c r="AT14" s="11">
        <v>136</v>
      </c>
      <c r="AU14" s="13">
        <v>9867.9</v>
      </c>
      <c r="AV14" s="11">
        <v>36</v>
      </c>
      <c r="AW14" s="11">
        <v>293</v>
      </c>
      <c r="AX14" s="13">
        <v>20457.62</v>
      </c>
      <c r="AY14" s="11">
        <v>36</v>
      </c>
      <c r="AZ14" s="12">
        <v>-0.5358</v>
      </c>
      <c r="BA14" s="12">
        <v>-0.5176</v>
      </c>
    </row>
    <row r="15">
      <c r="A15" s="10" t="s">
        <v>45</v>
      </c>
      <c r="B15" s="11">
        <v>5759</v>
      </c>
      <c r="C15" s="11">
        <f>=ROUNDDOWN(6.46424963520036,0)</f>
      </c>
      <c r="D15" s="11">
        <v>6360</v>
      </c>
      <c r="E15" s="12">
        <v>0.9853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15120</v>
      </c>
      <c r="C16" s="11">
        <f>=ROUNDDOWN(37.5652173913043,0)</f>
      </c>
      <c r="D16" s="11">
        <v>8530</v>
      </c>
      <c r="E16" s="12">
        <v>0.7169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10</v>
      </c>
      <c r="C17" s="11">
        <f>=ROUNDDOWN(0.847457627118644,0)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215028</v>
      </c>
      <c r="C18" s="11">
        <f>=ROUNDDOWN(11.7566525787456,0)</f>
      </c>
      <c r="D18" s="11">
        <v>467809</v>
      </c>
      <c r="E18" s="12">
        <v>0.8722</v>
      </c>
      <c r="F18" s="11"/>
      <c r="G18" s="11">
        <f>=ROUNDDOWN({0},0)</f>
      </c>
      <c r="H18" s="11"/>
      <c r="I18" s="12"/>
      <c r="J18" s="11">
        <v>413</v>
      </c>
      <c r="K18" s="13">
        <v>17588.45</v>
      </c>
      <c r="L18" s="11">
        <v>910</v>
      </c>
      <c r="M18" s="14">
        <v>19.33</v>
      </c>
      <c r="N18" s="11">
        <v>787</v>
      </c>
      <c r="O18" s="13">
        <v>33312.57</v>
      </c>
      <c r="P18" s="11">
        <v>910</v>
      </c>
      <c r="Q18" s="14">
        <v>36.61</v>
      </c>
      <c r="R18" s="12">
        <v>-0.4752</v>
      </c>
      <c r="S18" s="12">
        <v>-0.472</v>
      </c>
      <c r="T18" s="12"/>
      <c r="U18" s="12">
        <v>-0.472</v>
      </c>
      <c r="V18" s="11"/>
      <c r="W18" s="13"/>
      <c r="X18" s="11"/>
      <c r="Y18" s="11"/>
      <c r="Z18" s="13"/>
      <c r="AA18" s="11"/>
      <c r="AB18" s="12"/>
      <c r="AC18" s="12"/>
      <c r="AD18" s="11">
        <v>413</v>
      </c>
      <c r="AE18" s="13">
        <v>17588.45</v>
      </c>
      <c r="AF18" s="11">
        <v>82</v>
      </c>
      <c r="AG18" s="11">
        <v>787</v>
      </c>
      <c r="AH18" s="13">
        <v>33312.57</v>
      </c>
      <c r="AI18" s="11">
        <v>82</v>
      </c>
      <c r="AJ18" s="12">
        <v>-0.4752</v>
      </c>
      <c r="AK18" s="12">
        <v>-0.472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73100</v>
      </c>
      <c r="C19" s="11">
        <f>=ROUNDDOWN(22.3711592606194,0)</f>
      </c>
      <c r="D19" s="11">
        <v>71312</v>
      </c>
      <c r="E19" s="12">
        <v>0.8751</v>
      </c>
      <c r="F19" s="11"/>
      <c r="G19" s="11">
        <f>=ROUNDDOWN({0},0)</f>
      </c>
      <c r="H19" s="11"/>
      <c r="I19" s="12"/>
      <c r="J19" s="11">
        <v>1592</v>
      </c>
      <c r="K19" s="13">
        <v>56260.87</v>
      </c>
      <c r="L19" s="11">
        <v>161</v>
      </c>
      <c r="M19" s="14">
        <v>349.45</v>
      </c>
      <c r="N19" s="11">
        <v>2823</v>
      </c>
      <c r="O19" s="13">
        <v>99874.7</v>
      </c>
      <c r="P19" s="11">
        <v>161</v>
      </c>
      <c r="Q19" s="14">
        <v>620.34</v>
      </c>
      <c r="R19" s="12">
        <v>-0.4361</v>
      </c>
      <c r="S19" s="12">
        <v>-0.4367</v>
      </c>
      <c r="T19" s="12"/>
      <c r="U19" s="12">
        <v>-0.4367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1592</v>
      </c>
      <c r="AE19" s="13">
        <v>56260.87</v>
      </c>
      <c r="AF19" s="11">
        <v>82</v>
      </c>
      <c r="AG19" s="11">
        <v>2823</v>
      </c>
      <c r="AH19" s="13">
        <v>99874.7</v>
      </c>
      <c r="AI19" s="11">
        <v>82</v>
      </c>
      <c r="AJ19" s="12">
        <v>-0.4361</v>
      </c>
      <c r="AK19" s="12">
        <v>-0.4367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204434</v>
      </c>
      <c r="C20" s="11">
        <f>=ROUNDDOWN(27.2647737426815,0)</f>
      </c>
      <c r="D20" s="11">
        <v>147110</v>
      </c>
      <c r="E20" s="12">
        <v>0.9428</v>
      </c>
      <c r="F20" s="11"/>
      <c r="G20" s="11">
        <f>=ROUNDDOWN({0},0)</f>
      </c>
      <c r="H20" s="11"/>
      <c r="I20" s="12"/>
      <c r="J20" s="11">
        <v>2109</v>
      </c>
      <c r="K20" s="13">
        <v>51760.41</v>
      </c>
      <c r="L20" s="11">
        <v>599</v>
      </c>
      <c r="M20" s="14">
        <v>86.41</v>
      </c>
      <c r="N20" s="11">
        <v>5967</v>
      </c>
      <c r="O20" s="13">
        <v>149381.38</v>
      </c>
      <c r="P20" s="11">
        <v>599</v>
      </c>
      <c r="Q20" s="14">
        <v>249.38</v>
      </c>
      <c r="R20" s="12">
        <v>-0.6466</v>
      </c>
      <c r="S20" s="12">
        <v>-0.6535</v>
      </c>
      <c r="T20" s="12"/>
      <c r="U20" s="12">
        <v>-0.6535</v>
      </c>
      <c r="V20" s="11">
        <v>2109</v>
      </c>
      <c r="W20" s="13">
        <v>51760.41</v>
      </c>
      <c r="X20" s="11">
        <v>201</v>
      </c>
      <c r="Y20" s="11">
        <v>5967</v>
      </c>
      <c r="Z20" s="13">
        <v>149381.38</v>
      </c>
      <c r="AA20" s="11">
        <v>201</v>
      </c>
      <c r="AB20" s="12">
        <v>-0.6466</v>
      </c>
      <c r="AC20" s="12">
        <v>-0.6535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13662</v>
      </c>
      <c r="K21" s="17">
        <v>1259938.39</v>
      </c>
      <c r="L21" s="15">
        <v>6322</v>
      </c>
      <c r="M21" s="18">
        <v>199.29</v>
      </c>
      <c r="N21" s="15">
        <v>33338</v>
      </c>
      <c r="O21" s="17">
        <v>3189601.53</v>
      </c>
      <c r="P21" s="15">
        <v>6322</v>
      </c>
      <c r="Q21" s="18">
        <v>504.52</v>
      </c>
      <c r="R21" s="16">
        <v>-0.5902</v>
      </c>
      <c r="S21" s="16">
        <v>-0.605</v>
      </c>
      <c r="T21" s="16"/>
      <c r="U21" s="16">
        <v>-0.605</v>
      </c>
      <c r="V21" s="15">
        <v>8896</v>
      </c>
      <c r="W21" s="17">
        <v>974514.86</v>
      </c>
      <c r="X21" s="15">
        <v>1541</v>
      </c>
      <c r="Y21" s="15">
        <v>23796</v>
      </c>
      <c r="Z21" s="17">
        <v>2592298.63</v>
      </c>
      <c r="AA21" s="15">
        <v>1541</v>
      </c>
      <c r="AB21" s="16">
        <v>-0.6262</v>
      </c>
      <c r="AC21" s="16">
        <v>-0.6241</v>
      </c>
      <c r="AD21" s="15">
        <v>3500</v>
      </c>
      <c r="AE21" s="17">
        <v>156404.18</v>
      </c>
      <c r="AF21" s="15">
        <v>719</v>
      </c>
      <c r="AG21" s="15">
        <v>6471</v>
      </c>
      <c r="AH21" s="17">
        <v>288029.96</v>
      </c>
      <c r="AI21" s="15">
        <v>719</v>
      </c>
      <c r="AJ21" s="16">
        <v>-0.4591</v>
      </c>
      <c r="AK21" s="16">
        <v>-0.457</v>
      </c>
      <c r="AL21" s="15">
        <v>778</v>
      </c>
      <c r="AM21" s="17">
        <v>76566.28</v>
      </c>
      <c r="AN21" s="15">
        <v>894</v>
      </c>
      <c r="AO21" s="15">
        <v>1899</v>
      </c>
      <c r="AP21" s="17">
        <v>181159.67</v>
      </c>
      <c r="AQ21" s="15">
        <v>894</v>
      </c>
      <c r="AR21" s="16">
        <v>-0.5903</v>
      </c>
      <c r="AS21" s="16">
        <v>-0.5774</v>
      </c>
      <c r="AT21" s="15">
        <v>488</v>
      </c>
      <c r="AU21" s="17">
        <v>52453.07</v>
      </c>
      <c r="AV21" s="15">
        <v>495</v>
      </c>
      <c r="AW21" s="15">
        <v>1172</v>
      </c>
      <c r="AX21" s="17">
        <v>128113.27</v>
      </c>
      <c r="AY21" s="15">
        <v>495</v>
      </c>
      <c r="AZ21" s="16">
        <v>-0.5836</v>
      </c>
      <c r="BA21" s="16">
        <v>-0.5906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