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y Documents-desktop\Purchasing\EEE\June 2026 truck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T11" i="1" s="1"/>
  <c r="S10" i="1"/>
  <c r="T10" i="1" s="1"/>
  <c r="S8" i="1"/>
  <c r="T8" i="1" s="1"/>
  <c r="S7" i="1"/>
  <c r="T7" i="1" s="1"/>
  <c r="S6" i="1"/>
  <c r="T6" i="1" s="1"/>
  <c r="S5" i="1"/>
  <c r="T5" i="1" s="1"/>
  <c r="R5" i="1"/>
  <c r="S4" i="1"/>
  <c r="T4" i="1" s="1"/>
  <c r="T3" i="1"/>
  <c r="S3" i="1"/>
  <c r="T2" i="1"/>
  <c r="S2" i="1"/>
</calcChain>
</file>

<file path=xl/sharedStrings.xml><?xml version="1.0" encoding="utf-8"?>
<sst xmlns="http://schemas.openxmlformats.org/spreadsheetml/2006/main" count="119" uniqueCount="87">
  <si>
    <t>Item No.</t>
  </si>
  <si>
    <t>UPC</t>
  </si>
  <si>
    <t>Divison</t>
  </si>
  <si>
    <t>Brand</t>
  </si>
  <si>
    <t>Product Category</t>
  </si>
  <si>
    <t>Pattern</t>
  </si>
  <si>
    <t>Item Description</t>
  </si>
  <si>
    <t>Size</t>
  </si>
  <si>
    <t>Color</t>
  </si>
  <si>
    <t>Loc</t>
  </si>
  <si>
    <t>QOH</t>
  </si>
  <si>
    <t>Total Amt</t>
  </si>
  <si>
    <t>Case Pack</t>
  </si>
  <si>
    <t>Carton length</t>
  </si>
  <si>
    <t>Carton Width</t>
  </si>
  <si>
    <t>Carton Height</t>
  </si>
  <si>
    <t>Carton Cube</t>
  </si>
  <si>
    <t>Total CBFT</t>
  </si>
  <si>
    <t>Total Cube trk3</t>
  </si>
  <si>
    <t>MP13-776</t>
  </si>
  <si>
    <t>675716510305</t>
  </si>
  <si>
    <t>Fashion Bedding(ADUL)</t>
  </si>
  <si>
    <t>Madison Park</t>
  </si>
  <si>
    <t>COVERLET&amp;BEDSPR</t>
  </si>
  <si>
    <t>Caelie|Rochelle|Marissa</t>
  </si>
  <si>
    <t>100% Polyester Microfiber 6pcs Coverlet Set w/ Embroidery</t>
  </si>
  <si>
    <t>King/Cal King: 104x94"/20x36+1/2"(2)/18x18"/16x16"/12x18"</t>
  </si>
  <si>
    <t>Yellow</t>
  </si>
  <si>
    <t>SD2</t>
  </si>
  <si>
    <t>1</t>
  </si>
  <si>
    <t>ID10-2267</t>
  </si>
  <si>
    <t>022164321982</t>
  </si>
  <si>
    <t>Intelligent Design</t>
  </si>
  <si>
    <t>COMFORTER (SET)</t>
  </si>
  <si>
    <t>Mira|Gemma|Arabella</t>
  </si>
  <si>
    <t>100% Polyester Crushed Velvet Sherpa Reversible Comforter Set</t>
  </si>
  <si>
    <t>Full/Queen: 90"W x 90"L / 20"W x 26"L + 2"D (2)</t>
  </si>
  <si>
    <t>Blush</t>
  </si>
  <si>
    <t>ID30-1482</t>
  </si>
  <si>
    <t>086569041265</t>
  </si>
  <si>
    <t>NORMAL PILLOW</t>
  </si>
  <si>
    <t>Oversized Headboard|Oversized Headboard|Oversized Headboard</t>
  </si>
  <si>
    <t>100% Cotton Headboard  Pillow</t>
  </si>
  <si>
    <t>34"W x 26"L x 2"D</t>
  </si>
  <si>
    <t>Grey</t>
  </si>
  <si>
    <t>MS8144409622-09</t>
  </si>
  <si>
    <t>086569491329</t>
  </si>
  <si>
    <t>Basic Bedding(BASI)</t>
  </si>
  <si>
    <t>Mainstays</t>
  </si>
  <si>
    <t>PILLOWCASE</t>
  </si>
  <si>
    <t>Travel</t>
  </si>
  <si>
    <t>100% Polyester Travel Pillow Cover</t>
  </si>
  <si>
    <t>15x20"(1)</t>
  </si>
  <si>
    <t>SD3</t>
  </si>
  <si>
    <t>9</t>
  </si>
  <si>
    <t>CS50-0294</t>
  </si>
  <si>
    <t>675716979669</t>
  </si>
  <si>
    <t>Blanket(BLK)</t>
  </si>
  <si>
    <t>Comfort Spaces</t>
  </si>
  <si>
    <t>THROW</t>
  </si>
  <si>
    <t>Ruched Throw Set|Ruched Throw Set|Ruched Throw Set</t>
  </si>
  <si>
    <t>100% Polyester Solid Machine Ruched Fur Throw Set</t>
  </si>
  <si>
    <t>50"W x 60"L/20"W x 20"L (2)</t>
  </si>
  <si>
    <t>Ivory</t>
  </si>
  <si>
    <t>4</t>
  </si>
  <si>
    <t>BR20-4672</t>
  </si>
  <si>
    <t>022164428773</t>
  </si>
  <si>
    <t>Sheets(SHET)</t>
  </si>
  <si>
    <t>Beautyrest</t>
  </si>
  <si>
    <t>SHEET/SHEET SET</t>
  </si>
  <si>
    <t>Oversized Cotton Flannel|Oversized Cotton Flannel|Oversized Cotton Flannel</t>
  </si>
  <si>
    <t>100% Cotton Flannel Oversized Sheet Set</t>
  </si>
  <si>
    <t>Full: 81x96"/ 20x30"(2)/ 54x75+16"</t>
  </si>
  <si>
    <t>Rust Floral</t>
  </si>
  <si>
    <t>ID10-2264</t>
  </si>
  <si>
    <t>022164321951</t>
  </si>
  <si>
    <t>Silver</t>
  </si>
  <si>
    <t>ID10-2268</t>
  </si>
  <si>
    <t>022164321999</t>
  </si>
  <si>
    <t>King/Cal King: 104"W x 90"L / 20"W x 36"L + 2"D (2)</t>
  </si>
  <si>
    <t>CS10-1664</t>
  </si>
  <si>
    <t>022164329315</t>
  </si>
  <si>
    <t>Vixie|Vixie|Vixie</t>
  </si>
  <si>
    <t>100% Polyester Solid Comforter Mini Set</t>
  </si>
  <si>
    <t>Full/Queen: 90x90"/20x26"(2)</t>
  </si>
  <si>
    <t>Green/Grey</t>
  </si>
  <si>
    <t>Cases TrK3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</si>
</sst>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0"/>
    <numFmt numFmtId="165" formatCode="#0.00"/>
    <numFmt numFmtId="166" formatCode="_(* #,##0_);_(* \(#,##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sz val="12"/>
      <name val="Calibri"/>
      <family val="2"/>
      <charset val="1"/>
    </font>
    <font>
      <sz val="12"/>
      <name val="Calibri"/>
      <family val="2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63778F"/>
        <bgColor rgb="FF808080"/>
      </patternFill>
    </fill>
    <fill>
      <patternFill patternType="solid">
        <fgColor theme="6" tint="0.79989013336588644"/>
        <bgColor rgb="FFD9F2D0"/>
      </patternFill>
    </fill>
    <fill>
      <patternFill patternType="solid">
        <fgColor theme="9" tint="0.79989013336588644"/>
        <bgColor rgb="FFC2F1C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0" fontId="0" fillId="0" borderId="1" xfId="0" applyBorder="1"/>
    <xf numFmtId="164" fontId="5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6" fillId="0" borderId="0" xfId="0" applyNumberFormat="1" applyFont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6" fontId="6" fillId="4" borderId="0" xfId="1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workbookViewId="0">
      <selection activeCell="F16" sqref="F16"/>
    </sheetView>
  </sheetViews>
  <sheetFormatPr defaultRowHeight="15" x14ac:dyDescent="0.25"/>
  <cols>
    <col min="1" max="1" width="19.42578125" customWidth="1"/>
    <col min="18" max="18" width="0" hidden="1" customWidth="1"/>
  </cols>
  <sheetData>
    <row r="1" spans="1:20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5" t="s">
        <v>86</v>
      </c>
      <c r="T1" s="5" t="s">
        <v>18</v>
      </c>
    </row>
    <row r="2" spans="1:20" x14ac:dyDescent="0.25">
      <c r="A2" s="6" t="s">
        <v>19</v>
      </c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7">
        <v>120</v>
      </c>
      <c r="L2" s="8"/>
      <c r="M2" s="9" t="s">
        <v>29</v>
      </c>
      <c r="N2" s="8">
        <v>17.7165</v>
      </c>
      <c r="O2" s="8">
        <v>15.3543</v>
      </c>
      <c r="P2" s="8">
        <v>11.0236</v>
      </c>
      <c r="Q2" s="8">
        <v>1.7353523099999999</v>
      </c>
      <c r="R2" s="10">
        <v>607.37330850000001</v>
      </c>
      <c r="S2" s="10">
        <f>K2/M2</f>
        <v>120</v>
      </c>
      <c r="T2" s="10">
        <f>S2*Q2</f>
        <v>208.24227719999999</v>
      </c>
    </row>
    <row r="3" spans="1:20" x14ac:dyDescent="0.25">
      <c r="A3" s="6" t="s">
        <v>30</v>
      </c>
      <c r="B3" s="6" t="s">
        <v>31</v>
      </c>
      <c r="C3" s="6" t="s">
        <v>21</v>
      </c>
      <c r="D3" s="6" t="s">
        <v>32</v>
      </c>
      <c r="E3" s="6" t="s">
        <v>33</v>
      </c>
      <c r="F3" s="6" t="s">
        <v>34</v>
      </c>
      <c r="G3" s="6" t="s">
        <v>35</v>
      </c>
      <c r="H3" s="6" t="s">
        <v>36</v>
      </c>
      <c r="I3" s="6" t="s">
        <v>37</v>
      </c>
      <c r="J3" s="6" t="s">
        <v>28</v>
      </c>
      <c r="K3" s="7">
        <v>100</v>
      </c>
      <c r="L3" s="8"/>
      <c r="M3" s="9" t="s">
        <v>29</v>
      </c>
      <c r="N3" s="8">
        <v>21.653500000000001</v>
      </c>
      <c r="O3" s="8">
        <v>18.503900000000002</v>
      </c>
      <c r="P3" s="8">
        <v>10.629899999999999</v>
      </c>
      <c r="Q3" s="8">
        <v>2.4647723749999999</v>
      </c>
      <c r="R3" s="10">
        <v>840.48737987499999</v>
      </c>
      <c r="S3" s="10">
        <f t="shared" ref="S3:S11" si="0">K3/M3</f>
        <v>100</v>
      </c>
      <c r="T3" s="10">
        <f t="shared" ref="T3:T11" si="1">S3*Q3</f>
        <v>246.4772375</v>
      </c>
    </row>
    <row r="4" spans="1:20" x14ac:dyDescent="0.25">
      <c r="A4" s="6" t="s">
        <v>38</v>
      </c>
      <c r="B4" s="6" t="s">
        <v>39</v>
      </c>
      <c r="C4" s="6" t="s">
        <v>21</v>
      </c>
      <c r="D4" s="6" t="s">
        <v>32</v>
      </c>
      <c r="E4" s="6" t="s">
        <v>40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28</v>
      </c>
      <c r="K4" s="7">
        <v>100</v>
      </c>
      <c r="L4" s="8"/>
      <c r="M4" s="9" t="s">
        <v>29</v>
      </c>
      <c r="N4" s="8">
        <v>34.252000000000002</v>
      </c>
      <c r="O4" s="8">
        <v>25.590599999999998</v>
      </c>
      <c r="P4" s="8">
        <v>5.1181000000000001</v>
      </c>
      <c r="Q4" s="8">
        <v>2.5961598709999998</v>
      </c>
      <c r="R4" s="10">
        <v>874.90587652700003</v>
      </c>
      <c r="S4" s="10">
        <f t="shared" si="0"/>
        <v>100</v>
      </c>
      <c r="T4" s="10">
        <f t="shared" si="1"/>
        <v>259.61598709999998</v>
      </c>
    </row>
    <row r="5" spans="1:20" x14ac:dyDescent="0.25">
      <c r="A5" s="6" t="s">
        <v>45</v>
      </c>
      <c r="B5" s="6" t="s">
        <v>46</v>
      </c>
      <c r="C5" s="6" t="s">
        <v>47</v>
      </c>
      <c r="D5" s="6" t="s">
        <v>48</v>
      </c>
      <c r="E5" s="6" t="s">
        <v>49</v>
      </c>
      <c r="F5" s="6" t="s">
        <v>50</v>
      </c>
      <c r="G5" s="6" t="s">
        <v>51</v>
      </c>
      <c r="H5" s="6" t="s">
        <v>52</v>
      </c>
      <c r="I5" s="6" t="s">
        <v>44</v>
      </c>
      <c r="J5" s="6" t="s">
        <v>53</v>
      </c>
      <c r="K5" s="11">
        <v>327</v>
      </c>
      <c r="L5" s="8"/>
      <c r="M5" s="9" t="s">
        <v>54</v>
      </c>
      <c r="N5" s="8">
        <v>8.8582999999999998</v>
      </c>
      <c r="O5" s="8">
        <v>3.9369999999999998</v>
      </c>
      <c r="P5" s="8">
        <v>4.5275999999999996</v>
      </c>
      <c r="Q5" s="8">
        <v>9.1377676000000005E-2</v>
      </c>
      <c r="R5" s="12">
        <f>Q5*K5/M5</f>
        <v>3.3200555613333336</v>
      </c>
      <c r="S5" s="10">
        <f t="shared" si="0"/>
        <v>36.333333333333336</v>
      </c>
      <c r="T5" s="10">
        <f t="shared" si="1"/>
        <v>3.3200555613333336</v>
      </c>
    </row>
    <row r="6" spans="1:20" x14ac:dyDescent="0.25">
      <c r="A6" s="6" t="s">
        <v>55</v>
      </c>
      <c r="B6" s="6" t="s">
        <v>56</v>
      </c>
      <c r="C6" s="6" t="s">
        <v>57</v>
      </c>
      <c r="D6" s="6" t="s">
        <v>58</v>
      </c>
      <c r="E6" s="6" t="s">
        <v>59</v>
      </c>
      <c r="F6" s="6" t="s">
        <v>60</v>
      </c>
      <c r="G6" s="6" t="s">
        <v>61</v>
      </c>
      <c r="H6" s="6" t="s">
        <v>62</v>
      </c>
      <c r="I6" s="6" t="s">
        <v>63</v>
      </c>
      <c r="J6" s="6" t="s">
        <v>53</v>
      </c>
      <c r="K6" s="7">
        <v>100</v>
      </c>
      <c r="L6" s="8"/>
      <c r="M6" s="9" t="s">
        <v>64</v>
      </c>
      <c r="N6" s="8">
        <v>15.747999999999999</v>
      </c>
      <c r="O6" s="8">
        <v>12.992100000000001</v>
      </c>
      <c r="P6" s="8">
        <v>12.5984</v>
      </c>
      <c r="Q6" s="8">
        <v>1.491682572</v>
      </c>
      <c r="R6" s="10">
        <v>111.87619290000001</v>
      </c>
      <c r="S6" s="10">
        <f t="shared" si="0"/>
        <v>25</v>
      </c>
      <c r="T6" s="10">
        <f t="shared" si="1"/>
        <v>37.2920643</v>
      </c>
    </row>
    <row r="7" spans="1:20" x14ac:dyDescent="0.25">
      <c r="A7" s="6" t="s">
        <v>65</v>
      </c>
      <c r="B7" s="6" t="s">
        <v>66</v>
      </c>
      <c r="C7" s="6" t="s">
        <v>67</v>
      </c>
      <c r="D7" s="6" t="s">
        <v>68</v>
      </c>
      <c r="E7" s="6" t="s">
        <v>69</v>
      </c>
      <c r="F7" s="6" t="s">
        <v>70</v>
      </c>
      <c r="G7" s="6" t="s">
        <v>71</v>
      </c>
      <c r="H7" s="6" t="s">
        <v>72</v>
      </c>
      <c r="I7" s="6" t="s">
        <v>73</v>
      </c>
      <c r="J7" s="6" t="s">
        <v>28</v>
      </c>
      <c r="K7" s="7">
        <v>265</v>
      </c>
      <c r="L7" s="8"/>
      <c r="M7" s="9" t="s">
        <v>29</v>
      </c>
      <c r="N7" s="8">
        <v>15.752000000000001</v>
      </c>
      <c r="O7" s="8">
        <v>12.752000000000001</v>
      </c>
      <c r="P7" s="8">
        <v>5</v>
      </c>
      <c r="Q7" s="8">
        <v>0.58121962900000002</v>
      </c>
      <c r="R7" s="10">
        <v>154.023201685</v>
      </c>
      <c r="S7" s="10">
        <f t="shared" si="0"/>
        <v>265</v>
      </c>
      <c r="T7" s="10">
        <f t="shared" si="1"/>
        <v>154.023201685</v>
      </c>
    </row>
    <row r="8" spans="1:20" x14ac:dyDescent="0.25">
      <c r="A8" s="6" t="s">
        <v>74</v>
      </c>
      <c r="B8" s="6" t="s">
        <v>75</v>
      </c>
      <c r="C8" s="6" t="s">
        <v>21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36</v>
      </c>
      <c r="I8" s="6" t="s">
        <v>76</v>
      </c>
      <c r="J8" s="6" t="s">
        <v>28</v>
      </c>
      <c r="K8" s="7">
        <v>100</v>
      </c>
      <c r="L8" s="8"/>
      <c r="M8" s="9" t="s">
        <v>29</v>
      </c>
      <c r="N8" s="8">
        <v>21.653500000000001</v>
      </c>
      <c r="O8" s="8">
        <v>18.503900000000002</v>
      </c>
      <c r="P8" s="8">
        <v>10.629899999999999</v>
      </c>
      <c r="Q8" s="8">
        <v>2.4647723749999999</v>
      </c>
      <c r="R8" s="10">
        <v>603.86923187499997</v>
      </c>
      <c r="S8" s="10">
        <f t="shared" si="0"/>
        <v>100</v>
      </c>
      <c r="T8" s="10">
        <f t="shared" si="1"/>
        <v>246.4772375</v>
      </c>
    </row>
    <row r="9" spans="1:20" x14ac:dyDescent="0.25">
      <c r="T9" s="13"/>
    </row>
    <row r="10" spans="1:20" x14ac:dyDescent="0.25">
      <c r="A10" s="6" t="s">
        <v>77</v>
      </c>
      <c r="B10" s="6" t="s">
        <v>78</v>
      </c>
      <c r="C10" s="6" t="s">
        <v>21</v>
      </c>
      <c r="D10" s="6" t="s">
        <v>32</v>
      </c>
      <c r="E10" s="6" t="s">
        <v>33</v>
      </c>
      <c r="F10" s="6" t="s">
        <v>34</v>
      </c>
      <c r="G10" s="6" t="s">
        <v>35</v>
      </c>
      <c r="H10" s="6" t="s">
        <v>79</v>
      </c>
      <c r="I10" s="6" t="s">
        <v>37</v>
      </c>
      <c r="J10" s="6" t="s">
        <v>28</v>
      </c>
      <c r="K10" s="7">
        <v>100</v>
      </c>
      <c r="L10" s="8"/>
      <c r="M10" s="9" t="s">
        <v>29</v>
      </c>
      <c r="N10" s="8">
        <v>21.653500000000001</v>
      </c>
      <c r="O10" s="8">
        <v>18.503900000000002</v>
      </c>
      <c r="P10" s="8">
        <v>11.811</v>
      </c>
      <c r="Q10" s="8">
        <v>2.738635972</v>
      </c>
      <c r="R10" s="10">
        <v>566.89764620400001</v>
      </c>
      <c r="S10" s="10">
        <f t="shared" si="0"/>
        <v>100</v>
      </c>
      <c r="T10" s="10">
        <f t="shared" si="1"/>
        <v>273.86359720000002</v>
      </c>
    </row>
    <row r="11" spans="1:20" x14ac:dyDescent="0.25">
      <c r="A11" s="6" t="s">
        <v>80</v>
      </c>
      <c r="B11" s="6" t="s">
        <v>81</v>
      </c>
      <c r="C11" s="6" t="s">
        <v>21</v>
      </c>
      <c r="D11" s="6" t="s">
        <v>58</v>
      </c>
      <c r="E11" s="6" t="s">
        <v>33</v>
      </c>
      <c r="F11" s="6" t="s">
        <v>82</v>
      </c>
      <c r="G11" s="6" t="s">
        <v>83</v>
      </c>
      <c r="H11" s="6" t="s">
        <v>84</v>
      </c>
      <c r="I11" s="6" t="s">
        <v>85</v>
      </c>
      <c r="J11" s="6" t="s">
        <v>28</v>
      </c>
      <c r="K11" s="7">
        <v>100</v>
      </c>
      <c r="L11" s="8"/>
      <c r="M11" s="9" t="s">
        <v>29</v>
      </c>
      <c r="N11" s="8">
        <v>17.126000000000001</v>
      </c>
      <c r="O11" s="8">
        <v>12.795299999999999</v>
      </c>
      <c r="P11" s="8">
        <v>5.9055</v>
      </c>
      <c r="Q11" s="8">
        <v>0.74889227000000003</v>
      </c>
      <c r="R11" s="10">
        <v>149.77845400000001</v>
      </c>
      <c r="S11" s="10">
        <f t="shared" si="0"/>
        <v>100</v>
      </c>
      <c r="T11" s="10">
        <f t="shared" si="1"/>
        <v>74.889227000000005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Ben Liss</cp:lastModifiedBy>
  <dcterms:created xsi:type="dcterms:W3CDTF">2026-06-02T19:11:22Z</dcterms:created>
  <dcterms:modified xsi:type="dcterms:W3CDTF">2026-06-02T19:14:34Z</dcterms:modified>
</cp:coreProperties>
</file>