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<sst xmlns="http://schemas.openxmlformats.org/spreadsheetml/2006/main" count="94" uniqueCount="94">
  <si>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</si>
  <si>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</si>
  <si>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</si>
  <si>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</si>
  <si>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</si>
  <si>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</si>
  <si>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</si>
  <si>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</si>
  <si>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</si>
  <si>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</si>
  <si>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</si>
  <si>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</si>
  <si>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</si>
  <si>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</si>
  <si>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</si>
  <si>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</si>
  <si>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</si>
  <si>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JCPENNEY01</t>
  </si>
  <si>
    <t>NRTPORT</t>
  </si>
  <si>
    <t>ASHFURNDS</t>
  </si>
  <si>
    <t>TGTDVS</t>
  </si>
  <si>
    <t>HDDS</t>
  </si>
  <si>
    <t>DLHWALMART</t>
  </si>
  <si>
    <t>DESINCWFS</t>
  </si>
  <si>
    <t>DLBRAND</t>
  </si>
  <si>
    <t>BLK01</t>
  </si>
  <si>
    <t>NPLTIK</t>
  </si>
  <si>
    <t>ZOLA</t>
  </si>
  <si>
    <t>NPLAMZCON</t>
  </si>
  <si>
    <t>ROOMECOM</t>
  </si>
  <si>
    <t>COSTCO01</t>
  </si>
  <si>
    <t>HHGLOBALTTS</t>
  </si>
  <si>
    <t>DLCROSCILL</t>
  </si>
  <si>
    <t>LAMPDS</t>
  </si>
  <si>
    <t>WALMARTDS</t>
  </si>
  <si>
    <t>AAFESDS</t>
  </si>
  <si>
    <t>SYNCDESAMZ</t>
  </si>
  <si>
    <t>LOWESDS</t>
  </si>
  <si>
    <t>HHGLOBTTS</t>
  </si>
  <si>
    <t>BEALLSDS</t>
  </si>
  <si>
    <t>DESINC</t>
  </si>
  <si>
    <t>CHEWYDS</t>
  </si>
  <si>
    <t>HOUZZ</t>
  </si>
  <si>
    <t>CUSTSERV</t>
  </si>
  <si>
    <t>NORDSTRACKDS</t>
  </si>
  <si>
    <t>FRDSFOREVER111</t>
  </si>
  <si>
    <t>BLOOM02</t>
  </si>
  <si>
    <t>KIRKLANDDS</t>
  </si>
  <si>
    <t>AMERSIGNDS</t>
  </si>
  <si>
    <t>FINGERHUTDS</t>
  </si>
  <si>
    <t>HSNDS</t>
  </si>
  <si>
    <t>BIGLOTSDS</t>
  </si>
  <si>
    <t>HHMKTPL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</si>
  <si>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</si>
  <si>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</si>
  <si>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</si>
  <si>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</si>
  <si>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</si>
  <si>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</si>
  <si>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</si>
  <si>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</si>
  <si>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</si>
  <si>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</si>
  <si>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</si>
  <si>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</si>
  <si>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</si>
  <si>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</si>
  <si>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</si>
  <si>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</si>
  <si>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</si>
  <si>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</si>
  <si>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</si>
  <si>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</si>
  <si>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</si>
  <si>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</si>
  <si>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</si>
  <si>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</si>
  <si>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</si>
  <si>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</si>
  <si>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</si>
  <si>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</si>
  <si>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</si>
  <si>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</si>
  <si>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</si>
  <si>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HOSP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</si>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</sst>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I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55</v>
      </c>
      <c r="K3" s="4" t="s">
        <v>55</v>
      </c>
      <c r="L3" s="4" t="s">
        <v>55</v>
      </c>
      <c r="M3" s="4" t="s">
        <v>55</v>
      </c>
      <c r="N3" s="4" t="s">
        <v>56</v>
      </c>
      <c r="O3" s="4" t="s">
        <v>56</v>
      </c>
      <c r="P3" s="4" t="s">
        <v>56</v>
      </c>
      <c r="Q3" s="4" t="s">
        <v>56</v>
      </c>
      <c r="R3" s="4" t="s">
        <v>57</v>
      </c>
      <c r="S3" s="4" t="s">
        <v>58</v>
      </c>
      <c r="T3" s="4" t="s">
        <v>59</v>
      </c>
      <c r="U3" s="4" t="s">
        <v>60</v>
      </c>
      <c r="V3" s="4" t="s">
        <v>55</v>
      </c>
      <c r="W3" s="4" t="s">
        <v>55</v>
      </c>
      <c r="X3" s="4" t="s">
        <v>55</v>
      </c>
      <c r="Y3" s="4" t="s">
        <v>56</v>
      </c>
      <c r="Z3" s="4" t="s">
        <v>56</v>
      </c>
      <c r="AA3" s="4" t="s">
        <v>56</v>
      </c>
      <c r="AB3" s="4" t="s">
        <v>57</v>
      </c>
      <c r="AC3" s="4" t="s">
        <v>58</v>
      </c>
      <c r="AD3" s="4" t="s">
        <v>55</v>
      </c>
      <c r="AE3" s="4" t="s">
        <v>55</v>
      </c>
      <c r="AF3" s="4" t="s">
        <v>55</v>
      </c>
      <c r="AG3" s="4" t="s">
        <v>56</v>
      </c>
      <c r="AH3" s="4" t="s">
        <v>56</v>
      </c>
      <c r="AI3" s="4" t="s">
        <v>56</v>
      </c>
      <c r="AJ3" s="4" t="s">
        <v>57</v>
      </c>
      <c r="AK3" s="4" t="s">
        <v>58</v>
      </c>
      <c r="AL3" s="4" t="s">
        <v>55</v>
      </c>
      <c r="AM3" s="4" t="s">
        <v>55</v>
      </c>
      <c r="AN3" s="4" t="s">
        <v>55</v>
      </c>
      <c r="AO3" s="4" t="s">
        <v>56</v>
      </c>
      <c r="AP3" s="4" t="s">
        <v>56</v>
      </c>
      <c r="AQ3" s="4" t="s">
        <v>56</v>
      </c>
      <c r="AR3" s="4" t="s">
        <v>57</v>
      </c>
      <c r="AS3" s="4" t="s">
        <v>58</v>
      </c>
      <c r="AT3" s="4" t="s">
        <v>55</v>
      </c>
      <c r="AU3" s="4" t="s">
        <v>55</v>
      </c>
      <c r="AV3" s="4" t="s">
        <v>55</v>
      </c>
      <c r="AW3" s="4" t="s">
        <v>56</v>
      </c>
      <c r="AX3" s="4" t="s">
        <v>56</v>
      </c>
      <c r="AY3" s="4" t="s">
        <v>56</v>
      </c>
      <c r="AZ3" s="4" t="s">
        <v>57</v>
      </c>
      <c r="BA3" s="4" t="s">
        <v>58</v>
      </c>
      <c r="BB3" s="4" t="s">
        <v>55</v>
      </c>
      <c r="BC3" s="4" t="s">
        <v>55</v>
      </c>
      <c r="BD3" s="4" t="s">
        <v>55</v>
      </c>
      <c r="BE3" s="4" t="s">
        <v>56</v>
      </c>
      <c r="BF3" s="4" t="s">
        <v>56</v>
      </c>
      <c r="BG3" s="4" t="s">
        <v>56</v>
      </c>
      <c r="BH3" s="4" t="s">
        <v>57</v>
      </c>
      <c r="BI3" s="4" t="s">
        <v>58</v>
      </c>
      <c r="BJ3" s="4" t="s">
        <v>55</v>
      </c>
      <c r="BK3" s="4" t="s">
        <v>55</v>
      </c>
      <c r="BL3" s="4" t="s">
        <v>55</v>
      </c>
      <c r="BM3" s="4" t="s">
        <v>56</v>
      </c>
      <c r="BN3" s="4" t="s">
        <v>56</v>
      </c>
      <c r="BO3" s="4" t="s">
        <v>56</v>
      </c>
      <c r="BP3" s="4" t="s">
        <v>57</v>
      </c>
      <c r="BQ3" s="4" t="s">
        <v>58</v>
      </c>
      <c r="BR3" s="4" t="s">
        <v>55</v>
      </c>
      <c r="BS3" s="4" t="s">
        <v>55</v>
      </c>
      <c r="BT3" s="4" t="s">
        <v>55</v>
      </c>
      <c r="BU3" s="4" t="s">
        <v>56</v>
      </c>
      <c r="BV3" s="4" t="s">
        <v>56</v>
      </c>
      <c r="BW3" s="4" t="s">
        <v>56</v>
      </c>
      <c r="BX3" s="4" t="s">
        <v>57</v>
      </c>
      <c r="BY3" s="4" t="s">
        <v>58</v>
      </c>
      <c r="BZ3" s="4" t="s">
        <v>55</v>
      </c>
      <c r="CA3" s="4" t="s">
        <v>55</v>
      </c>
      <c r="CB3" s="4" t="s">
        <v>55</v>
      </c>
      <c r="CC3" s="4" t="s">
        <v>56</v>
      </c>
      <c r="CD3" s="4" t="s">
        <v>56</v>
      </c>
      <c r="CE3" s="4" t="s">
        <v>56</v>
      </c>
      <c r="CF3" s="4" t="s">
        <v>57</v>
      </c>
      <c r="CG3" s="4" t="s">
        <v>58</v>
      </c>
      <c r="CH3" s="4" t="s">
        <v>55</v>
      </c>
      <c r="CI3" s="4" t="s">
        <v>55</v>
      </c>
      <c r="CJ3" s="4" t="s">
        <v>55</v>
      </c>
      <c r="CK3" s="4" t="s">
        <v>56</v>
      </c>
      <c r="CL3" s="4" t="s">
        <v>56</v>
      </c>
      <c r="CM3" s="4" t="s">
        <v>56</v>
      </c>
      <c r="CN3" s="4" t="s">
        <v>57</v>
      </c>
      <c r="CO3" s="4" t="s">
        <v>58</v>
      </c>
      <c r="CP3" s="4" t="s">
        <v>55</v>
      </c>
      <c r="CQ3" s="4" t="s">
        <v>55</v>
      </c>
      <c r="CR3" s="4" t="s">
        <v>55</v>
      </c>
      <c r="CS3" s="4" t="s">
        <v>56</v>
      </c>
      <c r="CT3" s="4" t="s">
        <v>56</v>
      </c>
      <c r="CU3" s="4" t="s">
        <v>56</v>
      </c>
      <c r="CV3" s="4" t="s">
        <v>57</v>
      </c>
      <c r="CW3" s="4" t="s">
        <v>58</v>
      </c>
      <c r="CX3" s="4" t="s">
        <v>55</v>
      </c>
      <c r="CY3" s="4" t="s">
        <v>55</v>
      </c>
      <c r="CZ3" s="4" t="s">
        <v>55</v>
      </c>
      <c r="DA3" s="4" t="s">
        <v>56</v>
      </c>
      <c r="DB3" s="4" t="s">
        <v>56</v>
      </c>
      <c r="DC3" s="4" t="s">
        <v>56</v>
      </c>
      <c r="DD3" s="4" t="s">
        <v>57</v>
      </c>
      <c r="DE3" s="4" t="s">
        <v>58</v>
      </c>
      <c r="DF3" s="4" t="s">
        <v>55</v>
      </c>
      <c r="DG3" s="4" t="s">
        <v>55</v>
      </c>
      <c r="DH3" s="4" t="s">
        <v>55</v>
      </c>
      <c r="DI3" s="4" t="s">
        <v>56</v>
      </c>
      <c r="DJ3" s="4" t="s">
        <v>56</v>
      </c>
      <c r="DK3" s="4" t="s">
        <v>56</v>
      </c>
      <c r="DL3" s="4" t="s">
        <v>57</v>
      </c>
      <c r="DM3" s="4" t="s">
        <v>58</v>
      </c>
      <c r="DN3" s="4" t="s">
        <v>55</v>
      </c>
      <c r="DO3" s="4" t="s">
        <v>55</v>
      </c>
      <c r="DP3" s="4" t="s">
        <v>55</v>
      </c>
      <c r="DQ3" s="4" t="s">
        <v>56</v>
      </c>
      <c r="DR3" s="4" t="s">
        <v>56</v>
      </c>
      <c r="DS3" s="4" t="s">
        <v>56</v>
      </c>
      <c r="DT3" s="4" t="s">
        <v>57</v>
      </c>
      <c r="DU3" s="4" t="s">
        <v>58</v>
      </c>
      <c r="DV3" s="4" t="s">
        <v>55</v>
      </c>
      <c r="DW3" s="4" t="s">
        <v>55</v>
      </c>
      <c r="DX3" s="4" t="s">
        <v>55</v>
      </c>
      <c r="DY3" s="4" t="s">
        <v>56</v>
      </c>
      <c r="DZ3" s="4" t="s">
        <v>56</v>
      </c>
      <c r="EA3" s="4" t="s">
        <v>56</v>
      </c>
      <c r="EB3" s="4" t="s">
        <v>57</v>
      </c>
      <c r="EC3" s="4" t="s">
        <v>58</v>
      </c>
      <c r="ED3" s="4" t="s">
        <v>55</v>
      </c>
      <c r="EE3" s="4" t="s">
        <v>55</v>
      </c>
      <c r="EF3" s="4" t="s">
        <v>55</v>
      </c>
      <c r="EG3" s="4" t="s">
        <v>56</v>
      </c>
      <c r="EH3" s="4" t="s">
        <v>56</v>
      </c>
      <c r="EI3" s="4" t="s">
        <v>56</v>
      </c>
      <c r="EJ3" s="4" t="s">
        <v>57</v>
      </c>
      <c r="EK3" s="4" t="s">
        <v>58</v>
      </c>
      <c r="EL3" s="4" t="s">
        <v>55</v>
      </c>
      <c r="EM3" s="4" t="s">
        <v>55</v>
      </c>
      <c r="EN3" s="4" t="s">
        <v>55</v>
      </c>
      <c r="EO3" s="4" t="s">
        <v>56</v>
      </c>
      <c r="EP3" s="4" t="s">
        <v>56</v>
      </c>
      <c r="EQ3" s="4" t="s">
        <v>56</v>
      </c>
      <c r="ER3" s="4" t="s">
        <v>57</v>
      </c>
      <c r="ES3" s="4" t="s">
        <v>58</v>
      </c>
      <c r="ET3" s="4" t="s">
        <v>55</v>
      </c>
      <c r="EU3" s="4" t="s">
        <v>55</v>
      </c>
      <c r="EV3" s="4" t="s">
        <v>55</v>
      </c>
      <c r="EW3" s="4" t="s">
        <v>56</v>
      </c>
      <c r="EX3" s="4" t="s">
        <v>56</v>
      </c>
      <c r="EY3" s="4" t="s">
        <v>56</v>
      </c>
      <c r="EZ3" s="4" t="s">
        <v>57</v>
      </c>
      <c r="FA3" s="4" t="s">
        <v>58</v>
      </c>
      <c r="FB3" s="4" t="s">
        <v>55</v>
      </c>
      <c r="FC3" s="4" t="s">
        <v>55</v>
      </c>
      <c r="FD3" s="4" t="s">
        <v>55</v>
      </c>
      <c r="FE3" s="4" t="s">
        <v>56</v>
      </c>
      <c r="FF3" s="4" t="s">
        <v>56</v>
      </c>
      <c r="FG3" s="4" t="s">
        <v>56</v>
      </c>
      <c r="FH3" s="4" t="s">
        <v>57</v>
      </c>
      <c r="FI3" s="4" t="s">
        <v>58</v>
      </c>
      <c r="FJ3" s="4" t="s">
        <v>55</v>
      </c>
      <c r="FK3" s="4" t="s">
        <v>55</v>
      </c>
      <c r="FL3" s="4" t="s">
        <v>55</v>
      </c>
      <c r="FM3" s="4" t="s">
        <v>56</v>
      </c>
      <c r="FN3" s="4" t="s">
        <v>56</v>
      </c>
      <c r="FO3" s="4" t="s">
        <v>56</v>
      </c>
      <c r="FP3" s="4" t="s">
        <v>57</v>
      </c>
      <c r="FQ3" s="4" t="s">
        <v>58</v>
      </c>
      <c r="FR3" s="4" t="s">
        <v>55</v>
      </c>
      <c r="FS3" s="4" t="s">
        <v>55</v>
      </c>
      <c r="FT3" s="4" t="s">
        <v>55</v>
      </c>
      <c r="FU3" s="4" t="s">
        <v>56</v>
      </c>
      <c r="FV3" s="4" t="s">
        <v>56</v>
      </c>
      <c r="FW3" s="4" t="s">
        <v>56</v>
      </c>
      <c r="FX3" s="4" t="s">
        <v>57</v>
      </c>
      <c r="FY3" s="4" t="s">
        <v>58</v>
      </c>
      <c r="FZ3" s="4" t="s">
        <v>55</v>
      </c>
      <c r="GA3" s="4" t="s">
        <v>55</v>
      </c>
      <c r="GB3" s="4" t="s">
        <v>55</v>
      </c>
      <c r="GC3" s="4" t="s">
        <v>56</v>
      </c>
      <c r="GD3" s="4" t="s">
        <v>56</v>
      </c>
      <c r="GE3" s="4" t="s">
        <v>56</v>
      </c>
      <c r="GF3" s="4" t="s">
        <v>57</v>
      </c>
      <c r="GG3" s="4" t="s">
        <v>58</v>
      </c>
      <c r="GH3" s="4" t="s">
        <v>55</v>
      </c>
      <c r="GI3" s="4" t="s">
        <v>55</v>
      </c>
      <c r="GJ3" s="4" t="s">
        <v>55</v>
      </c>
      <c r="GK3" s="4" t="s">
        <v>56</v>
      </c>
      <c r="GL3" s="4" t="s">
        <v>56</v>
      </c>
      <c r="GM3" s="4" t="s">
        <v>56</v>
      </c>
      <c r="GN3" s="4" t="s">
        <v>57</v>
      </c>
      <c r="GO3" s="4" t="s">
        <v>58</v>
      </c>
      <c r="GP3" s="4" t="s">
        <v>55</v>
      </c>
      <c r="GQ3" s="4" t="s">
        <v>55</v>
      </c>
      <c r="GR3" s="4" t="s">
        <v>55</v>
      </c>
      <c r="GS3" s="4" t="s">
        <v>56</v>
      </c>
      <c r="GT3" s="4" t="s">
        <v>56</v>
      </c>
      <c r="GU3" s="4" t="s">
        <v>56</v>
      </c>
      <c r="GV3" s="4" t="s">
        <v>57</v>
      </c>
      <c r="GW3" s="4" t="s">
        <v>58</v>
      </c>
      <c r="GX3" s="4" t="s">
        <v>55</v>
      </c>
      <c r="GY3" s="4" t="s">
        <v>55</v>
      </c>
      <c r="GZ3" s="4" t="s">
        <v>55</v>
      </c>
      <c r="HA3" s="4" t="s">
        <v>56</v>
      </c>
      <c r="HB3" s="4" t="s">
        <v>56</v>
      </c>
      <c r="HC3" s="4" t="s">
        <v>56</v>
      </c>
      <c r="HD3" s="4" t="s">
        <v>57</v>
      </c>
      <c r="HE3" s="4" t="s">
        <v>58</v>
      </c>
      <c r="HF3" s="4" t="s">
        <v>55</v>
      </c>
      <c r="HG3" s="4" t="s">
        <v>55</v>
      </c>
      <c r="HH3" s="4" t="s">
        <v>55</v>
      </c>
      <c r="HI3" s="4" t="s">
        <v>56</v>
      </c>
      <c r="HJ3" s="4" t="s">
        <v>56</v>
      </c>
      <c r="HK3" s="4" t="s">
        <v>56</v>
      </c>
      <c r="HL3" s="4" t="s">
        <v>57</v>
      </c>
      <c r="HM3" s="4" t="s">
        <v>58</v>
      </c>
      <c r="HN3" s="4" t="s">
        <v>55</v>
      </c>
      <c r="HO3" s="4" t="s">
        <v>55</v>
      </c>
      <c r="HP3" s="4" t="s">
        <v>55</v>
      </c>
      <c r="HQ3" s="4" t="s">
        <v>56</v>
      </c>
      <c r="HR3" s="4" t="s">
        <v>56</v>
      </c>
      <c r="HS3" s="4" t="s">
        <v>56</v>
      </c>
      <c r="HT3" s="4" t="s">
        <v>57</v>
      </c>
      <c r="HU3" s="4" t="s">
        <v>58</v>
      </c>
      <c r="HV3" s="4" t="s">
        <v>55</v>
      </c>
      <c r="HW3" s="4" t="s">
        <v>55</v>
      </c>
      <c r="HX3" s="4" t="s">
        <v>55</v>
      </c>
      <c r="HY3" s="4" t="s">
        <v>56</v>
      </c>
      <c r="HZ3" s="4" t="s">
        <v>56</v>
      </c>
      <c r="IA3" s="4" t="s">
        <v>56</v>
      </c>
      <c r="IB3" s="4" t="s">
        <v>57</v>
      </c>
      <c r="IC3" s="4" t="s">
        <v>58</v>
      </c>
      <c r="ID3" s="4" t="s">
        <v>55</v>
      </c>
      <c r="IE3" s="4" t="s">
        <v>55</v>
      </c>
      <c r="IF3" s="4" t="s">
        <v>55</v>
      </c>
      <c r="IG3" s="4" t="s">
        <v>56</v>
      </c>
      <c r="IH3" s="4" t="s">
        <v>56</v>
      </c>
      <c r="II3" s="4" t="s">
        <v>56</v>
      </c>
      <c r="IJ3" s="4" t="s">
        <v>57</v>
      </c>
      <c r="IK3" s="4" t="s">
        <v>58</v>
      </c>
      <c r="IL3" s="4" t="s">
        <v>55</v>
      </c>
      <c r="IM3" s="4" t="s">
        <v>55</v>
      </c>
      <c r="IN3" s="4" t="s">
        <v>55</v>
      </c>
      <c r="IO3" s="4" t="s">
        <v>56</v>
      </c>
      <c r="IP3" s="4" t="s">
        <v>56</v>
      </c>
      <c r="IQ3" s="4" t="s">
        <v>56</v>
      </c>
      <c r="IR3" s="4" t="s">
        <v>57</v>
      </c>
      <c r="IS3" s="4" t="s">
        <v>58</v>
      </c>
      <c r="IT3" s="4" t="s">
        <v>55</v>
      </c>
      <c r="IU3" s="4" t="s">
        <v>55</v>
      </c>
      <c r="IV3" s="4" t="s">
        <v>55</v>
      </c>
      <c r="IW3" s="4" t="s">
        <v>56</v>
      </c>
      <c r="IX3" s="4" t="s">
        <v>56</v>
      </c>
      <c r="IY3" s="4" t="s">
        <v>56</v>
      </c>
      <c r="IZ3" s="4" t="s">
        <v>57</v>
      </c>
      <c r="JA3" s="4" t="s">
        <v>58</v>
      </c>
      <c r="JB3" s="4" t="s">
        <v>55</v>
      </c>
      <c r="JC3" s="4" t="s">
        <v>55</v>
      </c>
      <c r="JD3" s="4" t="s">
        <v>55</v>
      </c>
      <c r="JE3" s="4" t="s">
        <v>56</v>
      </c>
      <c r="JF3" s="4" t="s">
        <v>56</v>
      </c>
      <c r="JG3" s="4" t="s">
        <v>56</v>
      </c>
      <c r="JH3" s="4" t="s">
        <v>57</v>
      </c>
      <c r="JI3" s="4" t="s">
        <v>58</v>
      </c>
      <c r="JJ3" s="4" t="s">
        <v>55</v>
      </c>
      <c r="JK3" s="4" t="s">
        <v>55</v>
      </c>
      <c r="JL3" s="4" t="s">
        <v>55</v>
      </c>
      <c r="JM3" s="4" t="s">
        <v>56</v>
      </c>
      <c r="JN3" s="4" t="s">
        <v>56</v>
      </c>
      <c r="JO3" s="4" t="s">
        <v>56</v>
      </c>
      <c r="JP3" s="4" t="s">
        <v>57</v>
      </c>
      <c r="JQ3" s="4" t="s">
        <v>58</v>
      </c>
      <c r="JR3" s="4" t="s">
        <v>55</v>
      </c>
      <c r="JS3" s="4" t="s">
        <v>55</v>
      </c>
      <c r="JT3" s="4" t="s">
        <v>55</v>
      </c>
      <c r="JU3" s="4" t="s">
        <v>56</v>
      </c>
      <c r="JV3" s="4" t="s">
        <v>56</v>
      </c>
      <c r="JW3" s="4" t="s">
        <v>56</v>
      </c>
      <c r="JX3" s="4" t="s">
        <v>57</v>
      </c>
      <c r="JY3" s="4" t="s">
        <v>58</v>
      </c>
      <c r="JZ3" s="4" t="s">
        <v>55</v>
      </c>
      <c r="KA3" s="4" t="s">
        <v>55</v>
      </c>
      <c r="KB3" s="4" t="s">
        <v>55</v>
      </c>
      <c r="KC3" s="4" t="s">
        <v>56</v>
      </c>
      <c r="KD3" s="4" t="s">
        <v>56</v>
      </c>
      <c r="KE3" s="4" t="s">
        <v>56</v>
      </c>
      <c r="KF3" s="4" t="s">
        <v>57</v>
      </c>
      <c r="KG3" s="4" t="s">
        <v>58</v>
      </c>
      <c r="KH3" s="4" t="s">
        <v>55</v>
      </c>
      <c r="KI3" s="4" t="s">
        <v>55</v>
      </c>
      <c r="KJ3" s="4" t="s">
        <v>55</v>
      </c>
      <c r="KK3" s="4" t="s">
        <v>56</v>
      </c>
      <c r="KL3" s="4" t="s">
        <v>56</v>
      </c>
      <c r="KM3" s="4" t="s">
        <v>56</v>
      </c>
      <c r="KN3" s="4" t="s">
        <v>57</v>
      </c>
      <c r="KO3" s="4" t="s">
        <v>58</v>
      </c>
      <c r="KP3" s="4" t="s">
        <v>55</v>
      </c>
      <c r="KQ3" s="4" t="s">
        <v>55</v>
      </c>
      <c r="KR3" s="4" t="s">
        <v>55</v>
      </c>
      <c r="KS3" s="4" t="s">
        <v>56</v>
      </c>
      <c r="KT3" s="4" t="s">
        <v>56</v>
      </c>
      <c r="KU3" s="4" t="s">
        <v>56</v>
      </c>
      <c r="KV3" s="4" t="s">
        <v>57</v>
      </c>
      <c r="KW3" s="4" t="s">
        <v>58</v>
      </c>
      <c r="KX3" s="4" t="s">
        <v>55</v>
      </c>
      <c r="KY3" s="4" t="s">
        <v>55</v>
      </c>
      <c r="KZ3" s="4" t="s">
        <v>55</v>
      </c>
      <c r="LA3" s="4" t="s">
        <v>56</v>
      </c>
      <c r="LB3" s="4" t="s">
        <v>56</v>
      </c>
      <c r="LC3" s="4" t="s">
        <v>56</v>
      </c>
      <c r="LD3" s="4" t="s">
        <v>57</v>
      </c>
      <c r="LE3" s="4" t="s">
        <v>58</v>
      </c>
      <c r="LF3" s="4" t="s">
        <v>55</v>
      </c>
      <c r="LG3" s="4" t="s">
        <v>55</v>
      </c>
      <c r="LH3" s="4" t="s">
        <v>55</v>
      </c>
      <c r="LI3" s="4" t="s">
        <v>56</v>
      </c>
      <c r="LJ3" s="4" t="s">
        <v>56</v>
      </c>
      <c r="LK3" s="4" t="s">
        <v>56</v>
      </c>
      <c r="LL3" s="4" t="s">
        <v>57</v>
      </c>
      <c r="LM3" s="4" t="s">
        <v>58</v>
      </c>
      <c r="LN3" s="4" t="s">
        <v>55</v>
      </c>
      <c r="LO3" s="4" t="s">
        <v>55</v>
      </c>
      <c r="LP3" s="4" t="s">
        <v>55</v>
      </c>
      <c r="LQ3" s="4" t="s">
        <v>56</v>
      </c>
      <c r="LR3" s="4" t="s">
        <v>56</v>
      </c>
      <c r="LS3" s="4" t="s">
        <v>56</v>
      </c>
      <c r="LT3" s="4" t="s">
        <v>57</v>
      </c>
      <c r="LU3" s="4" t="s">
        <v>58</v>
      </c>
      <c r="LV3" s="4" t="s">
        <v>55</v>
      </c>
      <c r="LW3" s="4" t="s">
        <v>55</v>
      </c>
      <c r="LX3" s="4" t="s">
        <v>55</v>
      </c>
      <c r="LY3" s="4" t="s">
        <v>56</v>
      </c>
      <c r="LZ3" s="4" t="s">
        <v>56</v>
      </c>
      <c r="MA3" s="4" t="s">
        <v>56</v>
      </c>
      <c r="MB3" s="4" t="s">
        <v>57</v>
      </c>
      <c r="MC3" s="4" t="s">
        <v>58</v>
      </c>
      <c r="MD3" s="4" t="s">
        <v>55</v>
      </c>
      <c r="ME3" s="4" t="s">
        <v>55</v>
      </c>
      <c r="MF3" s="4" t="s">
        <v>55</v>
      </c>
      <c r="MG3" s="4" t="s">
        <v>56</v>
      </c>
      <c r="MH3" s="4" t="s">
        <v>56</v>
      </c>
      <c r="MI3" s="4" t="s">
        <v>56</v>
      </c>
      <c r="MJ3" s="4" t="s">
        <v>57</v>
      </c>
      <c r="MK3" s="4" t="s">
        <v>58</v>
      </c>
      <c r="ML3" s="4" t="s">
        <v>55</v>
      </c>
      <c r="MM3" s="4" t="s">
        <v>55</v>
      </c>
      <c r="MN3" s="4" t="s">
        <v>55</v>
      </c>
      <c r="MO3" s="4" t="s">
        <v>56</v>
      </c>
      <c r="MP3" s="4" t="s">
        <v>56</v>
      </c>
      <c r="MQ3" s="4" t="s">
        <v>56</v>
      </c>
      <c r="MR3" s="4" t="s">
        <v>57</v>
      </c>
      <c r="MS3" s="4" t="s">
        <v>58</v>
      </c>
      <c r="MT3" s="4" t="s">
        <v>55</v>
      </c>
      <c r="MU3" s="4" t="s">
        <v>55</v>
      </c>
      <c r="MV3" s="4" t="s">
        <v>55</v>
      </c>
      <c r="MW3" s="4" t="s">
        <v>56</v>
      </c>
      <c r="MX3" s="4" t="s">
        <v>56</v>
      </c>
      <c r="MY3" s="4" t="s">
        <v>56</v>
      </c>
      <c r="MZ3" s="4" t="s">
        <v>57</v>
      </c>
      <c r="NA3" s="4" t="s">
        <v>58</v>
      </c>
      <c r="NB3" s="4" t="s">
        <v>55</v>
      </c>
      <c r="NC3" s="4" t="s">
        <v>55</v>
      </c>
      <c r="ND3" s="4" t="s">
        <v>55</v>
      </c>
      <c r="NE3" s="4" t="s">
        <v>56</v>
      </c>
      <c r="NF3" s="4" t="s">
        <v>56</v>
      </c>
      <c r="NG3" s="4" t="s">
        <v>56</v>
      </c>
      <c r="NH3" s="4" t="s">
        <v>57</v>
      </c>
      <c r="NI3" s="4" t="s">
        <v>58</v>
      </c>
    </row>
    <row r="4">
      <c r="A4" s="4" t="s">
        <v>8</v>
      </c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73</v>
      </c>
      <c r="W4" s="4" t="s">
        <v>74</v>
      </c>
      <c r="X4" s="4" t="s">
        <v>71</v>
      </c>
      <c r="Y4" s="4" t="s">
        <v>73</v>
      </c>
      <c r="Z4" s="4" t="s">
        <v>74</v>
      </c>
      <c r="AA4" s="4" t="s">
        <v>71</v>
      </c>
      <c r="AB4" s="4" t="s">
        <v>57</v>
      </c>
      <c r="AC4" s="4" t="s">
        <v>58</v>
      </c>
      <c r="AD4" s="4" t="s">
        <v>73</v>
      </c>
      <c r="AE4" s="4" t="s">
        <v>74</v>
      </c>
      <c r="AF4" s="4" t="s">
        <v>71</v>
      </c>
      <c r="AG4" s="4" t="s">
        <v>73</v>
      </c>
      <c r="AH4" s="4" t="s">
        <v>74</v>
      </c>
      <c r="AI4" s="4" t="s">
        <v>71</v>
      </c>
      <c r="AJ4" s="4" t="s">
        <v>57</v>
      </c>
      <c r="AK4" s="4" t="s">
        <v>58</v>
      </c>
      <c r="AL4" s="4" t="s">
        <v>73</v>
      </c>
      <c r="AM4" s="4" t="s">
        <v>74</v>
      </c>
      <c r="AN4" s="4" t="s">
        <v>71</v>
      </c>
      <c r="AO4" s="4" t="s">
        <v>73</v>
      </c>
      <c r="AP4" s="4" t="s">
        <v>74</v>
      </c>
      <c r="AQ4" s="4" t="s">
        <v>71</v>
      </c>
      <c r="AR4" s="4" t="s">
        <v>57</v>
      </c>
      <c r="AS4" s="4" t="s">
        <v>58</v>
      </c>
      <c r="AT4" s="4" t="s">
        <v>73</v>
      </c>
      <c r="AU4" s="4" t="s">
        <v>74</v>
      </c>
      <c r="AV4" s="4" t="s">
        <v>71</v>
      </c>
      <c r="AW4" s="4" t="s">
        <v>73</v>
      </c>
      <c r="AX4" s="4" t="s">
        <v>74</v>
      </c>
      <c r="AY4" s="4" t="s">
        <v>71</v>
      </c>
      <c r="AZ4" s="4" t="s">
        <v>57</v>
      </c>
      <c r="BA4" s="4" t="s">
        <v>58</v>
      </c>
      <c r="BB4" s="4" t="s">
        <v>73</v>
      </c>
      <c r="BC4" s="4" t="s">
        <v>74</v>
      </c>
      <c r="BD4" s="4" t="s">
        <v>71</v>
      </c>
      <c r="BE4" s="4" t="s">
        <v>73</v>
      </c>
      <c r="BF4" s="4" t="s">
        <v>74</v>
      </c>
      <c r="BG4" s="4" t="s">
        <v>71</v>
      </c>
      <c r="BH4" s="4" t="s">
        <v>57</v>
      </c>
      <c r="BI4" s="4" t="s">
        <v>58</v>
      </c>
      <c r="BJ4" s="4" t="s">
        <v>73</v>
      </c>
      <c r="BK4" s="4" t="s">
        <v>74</v>
      </c>
      <c r="BL4" s="4" t="s">
        <v>71</v>
      </c>
      <c r="BM4" s="4" t="s">
        <v>73</v>
      </c>
      <c r="BN4" s="4" t="s">
        <v>74</v>
      </c>
      <c r="BO4" s="4" t="s">
        <v>71</v>
      </c>
      <c r="BP4" s="4" t="s">
        <v>57</v>
      </c>
      <c r="BQ4" s="4" t="s">
        <v>58</v>
      </c>
      <c r="BR4" s="4" t="s">
        <v>73</v>
      </c>
      <c r="BS4" s="4" t="s">
        <v>74</v>
      </c>
      <c r="BT4" s="4" t="s">
        <v>71</v>
      </c>
      <c r="BU4" s="4" t="s">
        <v>73</v>
      </c>
      <c r="BV4" s="4" t="s">
        <v>74</v>
      </c>
      <c r="BW4" s="4" t="s">
        <v>71</v>
      </c>
      <c r="BX4" s="4" t="s">
        <v>57</v>
      </c>
      <c r="BY4" s="4" t="s">
        <v>58</v>
      </c>
      <c r="BZ4" s="4" t="s">
        <v>73</v>
      </c>
      <c r="CA4" s="4" t="s">
        <v>74</v>
      </c>
      <c r="CB4" s="4" t="s">
        <v>71</v>
      </c>
      <c r="CC4" s="4" t="s">
        <v>73</v>
      </c>
      <c r="CD4" s="4" t="s">
        <v>74</v>
      </c>
      <c r="CE4" s="4" t="s">
        <v>71</v>
      </c>
      <c r="CF4" s="4" t="s">
        <v>57</v>
      </c>
      <c r="CG4" s="4" t="s">
        <v>58</v>
      </c>
      <c r="CH4" s="4" t="s">
        <v>73</v>
      </c>
      <c r="CI4" s="4" t="s">
        <v>74</v>
      </c>
      <c r="CJ4" s="4" t="s">
        <v>71</v>
      </c>
      <c r="CK4" s="4" t="s">
        <v>73</v>
      </c>
      <c r="CL4" s="4" t="s">
        <v>74</v>
      </c>
      <c r="CM4" s="4" t="s">
        <v>71</v>
      </c>
      <c r="CN4" s="4" t="s">
        <v>57</v>
      </c>
      <c r="CO4" s="4" t="s">
        <v>58</v>
      </c>
      <c r="CP4" s="4" t="s">
        <v>73</v>
      </c>
      <c r="CQ4" s="4" t="s">
        <v>74</v>
      </c>
      <c r="CR4" s="4" t="s">
        <v>71</v>
      </c>
      <c r="CS4" s="4" t="s">
        <v>73</v>
      </c>
      <c r="CT4" s="4" t="s">
        <v>74</v>
      </c>
      <c r="CU4" s="4" t="s">
        <v>71</v>
      </c>
      <c r="CV4" s="4" t="s">
        <v>57</v>
      </c>
      <c r="CW4" s="4" t="s">
        <v>58</v>
      </c>
      <c r="CX4" s="4" t="s">
        <v>73</v>
      </c>
      <c r="CY4" s="4" t="s">
        <v>74</v>
      </c>
      <c r="CZ4" s="4" t="s">
        <v>71</v>
      </c>
      <c r="DA4" s="4" t="s">
        <v>73</v>
      </c>
      <c r="DB4" s="4" t="s">
        <v>74</v>
      </c>
      <c r="DC4" s="4" t="s">
        <v>71</v>
      </c>
      <c r="DD4" s="4" t="s">
        <v>57</v>
      </c>
      <c r="DE4" s="4" t="s">
        <v>58</v>
      </c>
      <c r="DF4" s="4" t="s">
        <v>73</v>
      </c>
      <c r="DG4" s="4" t="s">
        <v>74</v>
      </c>
      <c r="DH4" s="4" t="s">
        <v>71</v>
      </c>
      <c r="DI4" s="4" t="s">
        <v>73</v>
      </c>
      <c r="DJ4" s="4" t="s">
        <v>74</v>
      </c>
      <c r="DK4" s="4" t="s">
        <v>71</v>
      </c>
      <c r="DL4" s="4" t="s">
        <v>57</v>
      </c>
      <c r="DM4" s="4" t="s">
        <v>58</v>
      </c>
      <c r="DN4" s="4" t="s">
        <v>73</v>
      </c>
      <c r="DO4" s="4" t="s">
        <v>74</v>
      </c>
      <c r="DP4" s="4" t="s">
        <v>71</v>
      </c>
      <c r="DQ4" s="4" t="s">
        <v>73</v>
      </c>
      <c r="DR4" s="4" t="s">
        <v>74</v>
      </c>
      <c r="DS4" s="4" t="s">
        <v>71</v>
      </c>
      <c r="DT4" s="4" t="s">
        <v>57</v>
      </c>
      <c r="DU4" s="4" t="s">
        <v>58</v>
      </c>
      <c r="DV4" s="4" t="s">
        <v>73</v>
      </c>
      <c r="DW4" s="4" t="s">
        <v>74</v>
      </c>
      <c r="DX4" s="4" t="s">
        <v>71</v>
      </c>
      <c r="DY4" s="4" t="s">
        <v>73</v>
      </c>
      <c r="DZ4" s="4" t="s">
        <v>74</v>
      </c>
      <c r="EA4" s="4" t="s">
        <v>71</v>
      </c>
      <c r="EB4" s="4" t="s">
        <v>57</v>
      </c>
      <c r="EC4" s="4" t="s">
        <v>58</v>
      </c>
      <c r="ED4" s="4" t="s">
        <v>73</v>
      </c>
      <c r="EE4" s="4" t="s">
        <v>74</v>
      </c>
      <c r="EF4" s="4" t="s">
        <v>71</v>
      </c>
      <c r="EG4" s="4" t="s">
        <v>73</v>
      </c>
      <c r="EH4" s="4" t="s">
        <v>74</v>
      </c>
      <c r="EI4" s="4" t="s">
        <v>71</v>
      </c>
      <c r="EJ4" s="4" t="s">
        <v>57</v>
      </c>
      <c r="EK4" s="4" t="s">
        <v>58</v>
      </c>
      <c r="EL4" s="4" t="s">
        <v>73</v>
      </c>
      <c r="EM4" s="4" t="s">
        <v>74</v>
      </c>
      <c r="EN4" s="4" t="s">
        <v>71</v>
      </c>
      <c r="EO4" s="4" t="s">
        <v>73</v>
      </c>
      <c r="EP4" s="4" t="s">
        <v>74</v>
      </c>
      <c r="EQ4" s="4" t="s">
        <v>71</v>
      </c>
      <c r="ER4" s="4" t="s">
        <v>57</v>
      </c>
      <c r="ES4" s="4" t="s">
        <v>58</v>
      </c>
      <c r="ET4" s="4" t="s">
        <v>73</v>
      </c>
      <c r="EU4" s="4" t="s">
        <v>74</v>
      </c>
      <c r="EV4" s="4" t="s">
        <v>71</v>
      </c>
      <c r="EW4" s="4" t="s">
        <v>73</v>
      </c>
      <c r="EX4" s="4" t="s">
        <v>74</v>
      </c>
      <c r="EY4" s="4" t="s">
        <v>71</v>
      </c>
      <c r="EZ4" s="4" t="s">
        <v>57</v>
      </c>
      <c r="FA4" s="4" t="s">
        <v>58</v>
      </c>
      <c r="FB4" s="4" t="s">
        <v>73</v>
      </c>
      <c r="FC4" s="4" t="s">
        <v>74</v>
      </c>
      <c r="FD4" s="4" t="s">
        <v>71</v>
      </c>
      <c r="FE4" s="4" t="s">
        <v>73</v>
      </c>
      <c r="FF4" s="4" t="s">
        <v>74</v>
      </c>
      <c r="FG4" s="4" t="s">
        <v>71</v>
      </c>
      <c r="FH4" s="4" t="s">
        <v>57</v>
      </c>
      <c r="FI4" s="4" t="s">
        <v>58</v>
      </c>
      <c r="FJ4" s="4" t="s">
        <v>73</v>
      </c>
      <c r="FK4" s="4" t="s">
        <v>74</v>
      </c>
      <c r="FL4" s="4" t="s">
        <v>71</v>
      </c>
      <c r="FM4" s="4" t="s">
        <v>73</v>
      </c>
      <c r="FN4" s="4" t="s">
        <v>74</v>
      </c>
      <c r="FO4" s="4" t="s">
        <v>71</v>
      </c>
      <c r="FP4" s="4" t="s">
        <v>57</v>
      </c>
      <c r="FQ4" s="4" t="s">
        <v>58</v>
      </c>
      <c r="FR4" s="4" t="s">
        <v>73</v>
      </c>
      <c r="FS4" s="4" t="s">
        <v>74</v>
      </c>
      <c r="FT4" s="4" t="s">
        <v>71</v>
      </c>
      <c r="FU4" s="4" t="s">
        <v>73</v>
      </c>
      <c r="FV4" s="4" t="s">
        <v>74</v>
      </c>
      <c r="FW4" s="4" t="s">
        <v>71</v>
      </c>
      <c r="FX4" s="4" t="s">
        <v>57</v>
      </c>
      <c r="FY4" s="4" t="s">
        <v>58</v>
      </c>
      <c r="FZ4" s="4" t="s">
        <v>73</v>
      </c>
      <c r="GA4" s="4" t="s">
        <v>74</v>
      </c>
      <c r="GB4" s="4" t="s">
        <v>71</v>
      </c>
      <c r="GC4" s="4" t="s">
        <v>73</v>
      </c>
      <c r="GD4" s="4" t="s">
        <v>74</v>
      </c>
      <c r="GE4" s="4" t="s">
        <v>71</v>
      </c>
      <c r="GF4" s="4" t="s">
        <v>57</v>
      </c>
      <c r="GG4" s="4" t="s">
        <v>58</v>
      </c>
      <c r="GH4" s="4" t="s">
        <v>73</v>
      </c>
      <c r="GI4" s="4" t="s">
        <v>74</v>
      </c>
      <c r="GJ4" s="4" t="s">
        <v>71</v>
      </c>
      <c r="GK4" s="4" t="s">
        <v>73</v>
      </c>
      <c r="GL4" s="4" t="s">
        <v>74</v>
      </c>
      <c r="GM4" s="4" t="s">
        <v>71</v>
      </c>
      <c r="GN4" s="4" t="s">
        <v>57</v>
      </c>
      <c r="GO4" s="4" t="s">
        <v>58</v>
      </c>
      <c r="GP4" s="4" t="s">
        <v>73</v>
      </c>
      <c r="GQ4" s="4" t="s">
        <v>74</v>
      </c>
      <c r="GR4" s="4" t="s">
        <v>71</v>
      </c>
      <c r="GS4" s="4" t="s">
        <v>73</v>
      </c>
      <c r="GT4" s="4" t="s">
        <v>74</v>
      </c>
      <c r="GU4" s="4" t="s">
        <v>71</v>
      </c>
      <c r="GV4" s="4" t="s">
        <v>57</v>
      </c>
      <c r="GW4" s="4" t="s">
        <v>58</v>
      </c>
      <c r="GX4" s="4" t="s">
        <v>73</v>
      </c>
      <c r="GY4" s="4" t="s">
        <v>74</v>
      </c>
      <c r="GZ4" s="4" t="s">
        <v>71</v>
      </c>
      <c r="HA4" s="4" t="s">
        <v>73</v>
      </c>
      <c r="HB4" s="4" t="s">
        <v>74</v>
      </c>
      <c r="HC4" s="4" t="s">
        <v>71</v>
      </c>
      <c r="HD4" s="4" t="s">
        <v>57</v>
      </c>
      <c r="HE4" s="4" t="s">
        <v>58</v>
      </c>
      <c r="HF4" s="4" t="s">
        <v>73</v>
      </c>
      <c r="HG4" s="4" t="s">
        <v>74</v>
      </c>
      <c r="HH4" s="4" t="s">
        <v>71</v>
      </c>
      <c r="HI4" s="4" t="s">
        <v>73</v>
      </c>
      <c r="HJ4" s="4" t="s">
        <v>74</v>
      </c>
      <c r="HK4" s="4" t="s">
        <v>71</v>
      </c>
      <c r="HL4" s="4" t="s">
        <v>57</v>
      </c>
      <c r="HM4" s="4" t="s">
        <v>58</v>
      </c>
      <c r="HN4" s="4" t="s">
        <v>73</v>
      </c>
      <c r="HO4" s="4" t="s">
        <v>74</v>
      </c>
      <c r="HP4" s="4" t="s">
        <v>71</v>
      </c>
      <c r="HQ4" s="4" t="s">
        <v>73</v>
      </c>
      <c r="HR4" s="4" t="s">
        <v>74</v>
      </c>
      <c r="HS4" s="4" t="s">
        <v>71</v>
      </c>
      <c r="HT4" s="4" t="s">
        <v>57</v>
      </c>
      <c r="HU4" s="4" t="s">
        <v>58</v>
      </c>
      <c r="HV4" s="4" t="s">
        <v>73</v>
      </c>
      <c r="HW4" s="4" t="s">
        <v>74</v>
      </c>
      <c r="HX4" s="4" t="s">
        <v>71</v>
      </c>
      <c r="HY4" s="4" t="s">
        <v>73</v>
      </c>
      <c r="HZ4" s="4" t="s">
        <v>74</v>
      </c>
      <c r="IA4" s="4" t="s">
        <v>71</v>
      </c>
      <c r="IB4" s="4" t="s">
        <v>57</v>
      </c>
      <c r="IC4" s="4" t="s">
        <v>58</v>
      </c>
      <c r="ID4" s="4" t="s">
        <v>73</v>
      </c>
      <c r="IE4" s="4" t="s">
        <v>74</v>
      </c>
      <c r="IF4" s="4" t="s">
        <v>71</v>
      </c>
      <c r="IG4" s="4" t="s">
        <v>73</v>
      </c>
      <c r="IH4" s="4" t="s">
        <v>74</v>
      </c>
      <c r="II4" s="4" t="s">
        <v>71</v>
      </c>
      <c r="IJ4" s="4" t="s">
        <v>57</v>
      </c>
      <c r="IK4" s="4" t="s">
        <v>58</v>
      </c>
      <c r="IL4" s="4" t="s">
        <v>73</v>
      </c>
      <c r="IM4" s="4" t="s">
        <v>74</v>
      </c>
      <c r="IN4" s="4" t="s">
        <v>71</v>
      </c>
      <c r="IO4" s="4" t="s">
        <v>73</v>
      </c>
      <c r="IP4" s="4" t="s">
        <v>74</v>
      </c>
      <c r="IQ4" s="4" t="s">
        <v>71</v>
      </c>
      <c r="IR4" s="4" t="s">
        <v>57</v>
      </c>
      <c r="IS4" s="4" t="s">
        <v>58</v>
      </c>
      <c r="IT4" s="4" t="s">
        <v>73</v>
      </c>
      <c r="IU4" s="4" t="s">
        <v>74</v>
      </c>
      <c r="IV4" s="4" t="s">
        <v>71</v>
      </c>
      <c r="IW4" s="4" t="s">
        <v>73</v>
      </c>
      <c r="IX4" s="4" t="s">
        <v>74</v>
      </c>
      <c r="IY4" s="4" t="s">
        <v>71</v>
      </c>
      <c r="IZ4" s="4" t="s">
        <v>57</v>
      </c>
      <c r="JA4" s="4" t="s">
        <v>58</v>
      </c>
      <c r="JB4" s="4" t="s">
        <v>73</v>
      </c>
      <c r="JC4" s="4" t="s">
        <v>74</v>
      </c>
      <c r="JD4" s="4" t="s">
        <v>71</v>
      </c>
      <c r="JE4" s="4" t="s">
        <v>73</v>
      </c>
      <c r="JF4" s="4" t="s">
        <v>74</v>
      </c>
      <c r="JG4" s="4" t="s">
        <v>71</v>
      </c>
      <c r="JH4" s="4" t="s">
        <v>57</v>
      </c>
      <c r="JI4" s="4" t="s">
        <v>58</v>
      </c>
      <c r="JJ4" s="4" t="s">
        <v>73</v>
      </c>
      <c r="JK4" s="4" t="s">
        <v>74</v>
      </c>
      <c r="JL4" s="4" t="s">
        <v>71</v>
      </c>
      <c r="JM4" s="4" t="s">
        <v>73</v>
      </c>
      <c r="JN4" s="4" t="s">
        <v>74</v>
      </c>
      <c r="JO4" s="4" t="s">
        <v>71</v>
      </c>
      <c r="JP4" s="4" t="s">
        <v>57</v>
      </c>
      <c r="JQ4" s="4" t="s">
        <v>58</v>
      </c>
      <c r="JR4" s="4" t="s">
        <v>73</v>
      </c>
      <c r="JS4" s="4" t="s">
        <v>74</v>
      </c>
      <c r="JT4" s="4" t="s">
        <v>71</v>
      </c>
      <c r="JU4" s="4" t="s">
        <v>73</v>
      </c>
      <c r="JV4" s="4" t="s">
        <v>74</v>
      </c>
      <c r="JW4" s="4" t="s">
        <v>71</v>
      </c>
      <c r="JX4" s="4" t="s">
        <v>57</v>
      </c>
      <c r="JY4" s="4" t="s">
        <v>58</v>
      </c>
      <c r="JZ4" s="4" t="s">
        <v>73</v>
      </c>
      <c r="KA4" s="4" t="s">
        <v>74</v>
      </c>
      <c r="KB4" s="4" t="s">
        <v>71</v>
      </c>
      <c r="KC4" s="4" t="s">
        <v>73</v>
      </c>
      <c r="KD4" s="4" t="s">
        <v>74</v>
      </c>
      <c r="KE4" s="4" t="s">
        <v>71</v>
      </c>
      <c r="KF4" s="4" t="s">
        <v>57</v>
      </c>
      <c r="KG4" s="4" t="s">
        <v>58</v>
      </c>
      <c r="KH4" s="4" t="s">
        <v>73</v>
      </c>
      <c r="KI4" s="4" t="s">
        <v>74</v>
      </c>
      <c r="KJ4" s="4" t="s">
        <v>71</v>
      </c>
      <c r="KK4" s="4" t="s">
        <v>73</v>
      </c>
      <c r="KL4" s="4" t="s">
        <v>74</v>
      </c>
      <c r="KM4" s="4" t="s">
        <v>71</v>
      </c>
      <c r="KN4" s="4" t="s">
        <v>57</v>
      </c>
      <c r="KO4" s="4" t="s">
        <v>58</v>
      </c>
      <c r="KP4" s="4" t="s">
        <v>73</v>
      </c>
      <c r="KQ4" s="4" t="s">
        <v>74</v>
      </c>
      <c r="KR4" s="4" t="s">
        <v>71</v>
      </c>
      <c r="KS4" s="4" t="s">
        <v>73</v>
      </c>
      <c r="KT4" s="4" t="s">
        <v>74</v>
      </c>
      <c r="KU4" s="4" t="s">
        <v>71</v>
      </c>
      <c r="KV4" s="4" t="s">
        <v>57</v>
      </c>
      <c r="KW4" s="4" t="s">
        <v>58</v>
      </c>
      <c r="KX4" s="4" t="s">
        <v>73</v>
      </c>
      <c r="KY4" s="4" t="s">
        <v>74</v>
      </c>
      <c r="KZ4" s="4" t="s">
        <v>71</v>
      </c>
      <c r="LA4" s="4" t="s">
        <v>73</v>
      </c>
      <c r="LB4" s="4" t="s">
        <v>74</v>
      </c>
      <c r="LC4" s="4" t="s">
        <v>71</v>
      </c>
      <c r="LD4" s="4" t="s">
        <v>57</v>
      </c>
      <c r="LE4" s="4" t="s">
        <v>58</v>
      </c>
      <c r="LF4" s="4" t="s">
        <v>73</v>
      </c>
      <c r="LG4" s="4" t="s">
        <v>74</v>
      </c>
      <c r="LH4" s="4" t="s">
        <v>71</v>
      </c>
      <c r="LI4" s="4" t="s">
        <v>73</v>
      </c>
      <c r="LJ4" s="4" t="s">
        <v>74</v>
      </c>
      <c r="LK4" s="4" t="s">
        <v>71</v>
      </c>
      <c r="LL4" s="4" t="s">
        <v>57</v>
      </c>
      <c r="LM4" s="4" t="s">
        <v>58</v>
      </c>
      <c r="LN4" s="4" t="s">
        <v>73</v>
      </c>
      <c r="LO4" s="4" t="s">
        <v>74</v>
      </c>
      <c r="LP4" s="4" t="s">
        <v>71</v>
      </c>
      <c r="LQ4" s="4" t="s">
        <v>73</v>
      </c>
      <c r="LR4" s="4" t="s">
        <v>74</v>
      </c>
      <c r="LS4" s="4" t="s">
        <v>71</v>
      </c>
      <c r="LT4" s="4" t="s">
        <v>57</v>
      </c>
      <c r="LU4" s="4" t="s">
        <v>58</v>
      </c>
      <c r="LV4" s="4" t="s">
        <v>73</v>
      </c>
      <c r="LW4" s="4" t="s">
        <v>74</v>
      </c>
      <c r="LX4" s="4" t="s">
        <v>71</v>
      </c>
      <c r="LY4" s="4" t="s">
        <v>73</v>
      </c>
      <c r="LZ4" s="4" t="s">
        <v>74</v>
      </c>
      <c r="MA4" s="4" t="s">
        <v>71</v>
      </c>
      <c r="MB4" s="4" t="s">
        <v>57</v>
      </c>
      <c r="MC4" s="4" t="s">
        <v>58</v>
      </c>
      <c r="MD4" s="4" t="s">
        <v>73</v>
      </c>
      <c r="ME4" s="4" t="s">
        <v>74</v>
      </c>
      <c r="MF4" s="4" t="s">
        <v>71</v>
      </c>
      <c r="MG4" s="4" t="s">
        <v>73</v>
      </c>
      <c r="MH4" s="4" t="s">
        <v>74</v>
      </c>
      <c r="MI4" s="4" t="s">
        <v>71</v>
      </c>
      <c r="MJ4" s="4" t="s">
        <v>57</v>
      </c>
      <c r="MK4" s="4" t="s">
        <v>58</v>
      </c>
      <c r="ML4" s="4" t="s">
        <v>73</v>
      </c>
      <c r="MM4" s="4" t="s">
        <v>74</v>
      </c>
      <c r="MN4" s="4" t="s">
        <v>71</v>
      </c>
      <c r="MO4" s="4" t="s">
        <v>73</v>
      </c>
      <c r="MP4" s="4" t="s">
        <v>74</v>
      </c>
      <c r="MQ4" s="4" t="s">
        <v>71</v>
      </c>
      <c r="MR4" s="4" t="s">
        <v>57</v>
      </c>
      <c r="MS4" s="4" t="s">
        <v>58</v>
      </c>
      <c r="MT4" s="4" t="s">
        <v>73</v>
      </c>
      <c r="MU4" s="4" t="s">
        <v>74</v>
      </c>
      <c r="MV4" s="4" t="s">
        <v>71</v>
      </c>
      <c r="MW4" s="4" t="s">
        <v>73</v>
      </c>
      <c r="MX4" s="4" t="s">
        <v>74</v>
      </c>
      <c r="MY4" s="4" t="s">
        <v>71</v>
      </c>
      <c r="MZ4" s="4" t="s">
        <v>57</v>
      </c>
      <c r="NA4" s="4" t="s">
        <v>58</v>
      </c>
      <c r="NB4" s="4" t="s">
        <v>73</v>
      </c>
      <c r="NC4" s="4" t="s">
        <v>74</v>
      </c>
      <c r="ND4" s="4" t="s">
        <v>71</v>
      </c>
      <c r="NE4" s="4" t="s">
        <v>73</v>
      </c>
      <c r="NF4" s="4" t="s">
        <v>74</v>
      </c>
      <c r="NG4" s="4" t="s">
        <v>71</v>
      </c>
      <c r="NH4" s="4" t="s">
        <v>57</v>
      </c>
      <c r="NI4" s="4" t="s">
        <v>58</v>
      </c>
    </row>
    <row r="5">
      <c r="A5" s="10" t="s">
        <v>75</v>
      </c>
      <c r="B5" s="11">
        <v>664391</v>
      </c>
      <c r="C5" s="11">
        <f>=ROUNDDOWN(21.2600357751986,0)</f>
      </c>
      <c r="D5" s="11">
        <v>449155</v>
      </c>
      <c r="E5" s="12">
        <v>0.7795</v>
      </c>
      <c r="F5" s="11">
        <v>22143</v>
      </c>
      <c r="G5" s="11">
        <f>=ROUNDDOWN(40.6666666666667,0)</f>
      </c>
      <c r="H5" s="11">
        <v>220</v>
      </c>
      <c r="I5" s="12">
        <v>0.8847</v>
      </c>
      <c r="J5" s="11">
        <v>97635</v>
      </c>
      <c r="K5" s="13">
        <v>5246891.53</v>
      </c>
      <c r="L5" s="11">
        <v>2532</v>
      </c>
      <c r="M5" s="14">
        <v>2072.23</v>
      </c>
      <c r="N5" s="11">
        <v>98794</v>
      </c>
      <c r="O5" s="13">
        <v>5216161.98</v>
      </c>
      <c r="P5" s="11">
        <v>2040</v>
      </c>
      <c r="Q5" s="14">
        <v>2556.94</v>
      </c>
      <c r="R5" s="12">
        <v>-0.0117</v>
      </c>
      <c r="S5" s="12">
        <v>0.0059</v>
      </c>
      <c r="T5" s="12">
        <v>0.2412</v>
      </c>
      <c r="U5" s="12">
        <v>-0.1896</v>
      </c>
      <c r="V5" s="11">
        <v>33189</v>
      </c>
      <c r="W5" s="13">
        <v>1905927.43</v>
      </c>
      <c r="X5" s="11">
        <v>2104</v>
      </c>
      <c r="Y5" s="11">
        <v>26702</v>
      </c>
      <c r="Z5" s="13">
        <v>1344182.52</v>
      </c>
      <c r="AA5" s="11">
        <v>1771</v>
      </c>
      <c r="AB5" s="12">
        <v>0.2429</v>
      </c>
      <c r="AC5" s="12">
        <v>0.4179</v>
      </c>
      <c r="AD5" s="11">
        <v>7913</v>
      </c>
      <c r="AE5" s="13">
        <v>491571.1</v>
      </c>
      <c r="AF5" s="11">
        <v>2031</v>
      </c>
      <c r="AG5" s="11">
        <v>11183</v>
      </c>
      <c r="AH5" s="13">
        <v>716575.42</v>
      </c>
      <c r="AI5" s="11">
        <v>1728</v>
      </c>
      <c r="AJ5" s="12">
        <v>-0.2924</v>
      </c>
      <c r="AK5" s="12">
        <v>-0.314</v>
      </c>
      <c r="AL5" s="11">
        <v>13706</v>
      </c>
      <c r="AM5" s="13">
        <v>551137.74</v>
      </c>
      <c r="AN5" s="11">
        <v>2084</v>
      </c>
      <c r="AO5" s="11">
        <v>15483</v>
      </c>
      <c r="AP5" s="13">
        <v>648601.98</v>
      </c>
      <c r="AQ5" s="11">
        <v>1708</v>
      </c>
      <c r="AR5" s="12">
        <v>-0.1148</v>
      </c>
      <c r="AS5" s="12">
        <v>-0.1503</v>
      </c>
      <c r="AT5" s="11">
        <v>6858</v>
      </c>
      <c r="AU5" s="13">
        <v>366021.54</v>
      </c>
      <c r="AV5" s="11">
        <v>1895</v>
      </c>
      <c r="AW5" s="11">
        <v>8914</v>
      </c>
      <c r="AX5" s="13">
        <v>507145.92</v>
      </c>
      <c r="AY5" s="11">
        <v>1555</v>
      </c>
      <c r="AZ5" s="12">
        <v>-0.2306</v>
      </c>
      <c r="BA5" s="12">
        <v>-0.2783</v>
      </c>
      <c r="BB5" s="11">
        <v>5279</v>
      </c>
      <c r="BC5" s="13">
        <v>394530.79</v>
      </c>
      <c r="BD5" s="11">
        <v>2027</v>
      </c>
      <c r="BE5" s="11">
        <v>6047</v>
      </c>
      <c r="BF5" s="13">
        <v>445229.22</v>
      </c>
      <c r="BG5" s="11">
        <v>1580</v>
      </c>
      <c r="BH5" s="12">
        <v>-0.127</v>
      </c>
      <c r="BI5" s="12">
        <v>-0.1139</v>
      </c>
      <c r="BJ5" s="11">
        <v>3584</v>
      </c>
      <c r="BK5" s="13">
        <v>250393.93</v>
      </c>
      <c r="BL5" s="11">
        <v>2059</v>
      </c>
      <c r="BM5" s="11">
        <v>4768</v>
      </c>
      <c r="BN5" s="13">
        <v>323452.59</v>
      </c>
      <c r="BO5" s="11">
        <v>1771</v>
      </c>
      <c r="BP5" s="12">
        <v>-0.2483</v>
      </c>
      <c r="BQ5" s="12">
        <v>-0.2259</v>
      </c>
      <c r="BR5" s="11">
        <v>5092</v>
      </c>
      <c r="BS5" s="13">
        <v>251947.9</v>
      </c>
      <c r="BT5" s="11">
        <v>1956</v>
      </c>
      <c r="BU5" s="11">
        <v>7292</v>
      </c>
      <c r="BV5" s="13">
        <v>331307.48</v>
      </c>
      <c r="BW5" s="11">
        <v>1564</v>
      </c>
      <c r="BX5" s="12">
        <v>-0.3017</v>
      </c>
      <c r="BY5" s="12">
        <v>-0.2395</v>
      </c>
      <c r="BZ5" s="11">
        <v>5569</v>
      </c>
      <c r="CA5" s="13">
        <v>258028.32</v>
      </c>
      <c r="CB5" s="11">
        <v>2061</v>
      </c>
      <c r="CC5" s="11">
        <v>2497</v>
      </c>
      <c r="CD5" s="13">
        <v>142947.37</v>
      </c>
      <c r="CE5" s="11">
        <v>1735</v>
      </c>
      <c r="CF5" s="12">
        <v>1.2303</v>
      </c>
      <c r="CG5" s="12">
        <v>0.8051</v>
      </c>
      <c r="CH5" s="11">
        <v>918</v>
      </c>
      <c r="CI5" s="13">
        <v>58127.73</v>
      </c>
      <c r="CJ5" s="11">
        <v>714</v>
      </c>
      <c r="CK5" s="11">
        <v>642</v>
      </c>
      <c r="CL5" s="13">
        <v>37409.14</v>
      </c>
      <c r="CM5" s="11">
        <v>491</v>
      </c>
      <c r="CN5" s="12">
        <v>0.4299</v>
      </c>
      <c r="CO5" s="12">
        <v>0.5538</v>
      </c>
      <c r="CP5" s="11">
        <v>1458</v>
      </c>
      <c r="CQ5" s="13">
        <v>64093.66</v>
      </c>
      <c r="CR5" s="11">
        <v>1015</v>
      </c>
      <c r="CS5" s="11">
        <v>4303</v>
      </c>
      <c r="CT5" s="13">
        <v>179299.18</v>
      </c>
      <c r="CU5" s="11">
        <v>1079</v>
      </c>
      <c r="CV5" s="12">
        <v>-0.6612</v>
      </c>
      <c r="CW5" s="12">
        <v>-0.6425</v>
      </c>
      <c r="CX5" s="11">
        <v>858</v>
      </c>
      <c r="CY5" s="13">
        <v>45264.98</v>
      </c>
      <c r="CZ5" s="11">
        <v>1177</v>
      </c>
      <c r="DA5" s="11">
        <v>1321</v>
      </c>
      <c r="DB5" s="13">
        <v>62863.69</v>
      </c>
      <c r="DC5" s="11">
        <v>305</v>
      </c>
      <c r="DD5" s="12">
        <v>-0.3505</v>
      </c>
      <c r="DE5" s="12">
        <v>-0.28</v>
      </c>
      <c r="DF5" s="11">
        <v>3278</v>
      </c>
      <c r="DG5" s="13">
        <v>161060.77</v>
      </c>
      <c r="DH5" s="11">
        <v>1512</v>
      </c>
      <c r="DI5" s="11"/>
      <c r="DJ5" s="13"/>
      <c r="DK5" s="11"/>
      <c r="DL5" s="12"/>
      <c r="DM5" s="12"/>
      <c r="DN5" s="11">
        <v>3170</v>
      </c>
      <c r="DO5" s="13">
        <v>155800.79</v>
      </c>
      <c r="DP5" s="11"/>
      <c r="DQ5" s="11">
        <v>4498</v>
      </c>
      <c r="DR5" s="13">
        <v>216887.21</v>
      </c>
      <c r="DS5" s="11"/>
      <c r="DT5" s="12">
        <v>-0.2952</v>
      </c>
      <c r="DU5" s="12">
        <v>-0.2817</v>
      </c>
      <c r="DV5" s="11">
        <v>991</v>
      </c>
      <c r="DW5" s="13">
        <v>46533.15</v>
      </c>
      <c r="DX5" s="11">
        <v>1890</v>
      </c>
      <c r="DY5" s="11">
        <v>247</v>
      </c>
      <c r="DZ5" s="13">
        <v>8292.49</v>
      </c>
      <c r="EA5" s="11">
        <v>1558</v>
      </c>
      <c r="EB5" s="12">
        <v>3.0121</v>
      </c>
      <c r="EC5" s="12">
        <v>4.6115</v>
      </c>
      <c r="ED5" s="11">
        <v>1073</v>
      </c>
      <c r="EE5" s="13">
        <v>55980.1</v>
      </c>
      <c r="EF5" s="11">
        <v>1539</v>
      </c>
      <c r="EG5" s="11">
        <v>1385</v>
      </c>
      <c r="EH5" s="13">
        <v>74835.61</v>
      </c>
      <c r="EI5" s="11">
        <v>1302</v>
      </c>
      <c r="EJ5" s="12">
        <v>-0.2253</v>
      </c>
      <c r="EK5" s="12">
        <v>-0.252</v>
      </c>
      <c r="EL5" s="11">
        <v>1776</v>
      </c>
      <c r="EM5" s="13">
        <v>60631.47</v>
      </c>
      <c r="EN5" s="11"/>
      <c r="EO5" s="11">
        <v>78</v>
      </c>
      <c r="EP5" s="13">
        <v>3120.17</v>
      </c>
      <c r="EQ5" s="11"/>
      <c r="ER5" s="12">
        <v>21.7692</v>
      </c>
      <c r="ES5" s="12">
        <v>18.4321</v>
      </c>
      <c r="ET5" s="11">
        <v>49</v>
      </c>
      <c r="EU5" s="13">
        <v>3391.95</v>
      </c>
      <c r="EV5" s="11">
        <v>172</v>
      </c>
      <c r="EW5" s="11">
        <v>64</v>
      </c>
      <c r="EX5" s="13">
        <v>4194.11</v>
      </c>
      <c r="EY5" s="11">
        <v>202</v>
      </c>
      <c r="EZ5" s="12">
        <v>-0.2344</v>
      </c>
      <c r="FA5" s="12">
        <v>-0.1913</v>
      </c>
      <c r="FB5" s="11">
        <v>1250</v>
      </c>
      <c r="FC5" s="13">
        <v>57885.72</v>
      </c>
      <c r="FD5" s="11"/>
      <c r="FE5" s="11">
        <v>25</v>
      </c>
      <c r="FF5" s="13">
        <v>1028.1</v>
      </c>
      <c r="FG5" s="11"/>
      <c r="FH5" s="12">
        <v>49</v>
      </c>
      <c r="FI5" s="12">
        <v>55.3036</v>
      </c>
      <c r="FJ5" s="11">
        <v>110</v>
      </c>
      <c r="FK5" s="13">
        <v>7482.8</v>
      </c>
      <c r="FL5" s="11">
        <v>531</v>
      </c>
      <c r="FM5" s="11">
        <v>137</v>
      </c>
      <c r="FN5" s="13">
        <v>7955.24</v>
      </c>
      <c r="FO5" s="11">
        <v>442</v>
      </c>
      <c r="FP5" s="12">
        <v>-0.1971</v>
      </c>
      <c r="FQ5" s="12">
        <v>-0.0594</v>
      </c>
      <c r="FR5" s="11"/>
      <c r="FS5" s="13"/>
      <c r="FT5" s="11"/>
      <c r="FU5" s="11"/>
      <c r="FV5" s="13"/>
      <c r="FW5" s="11"/>
      <c r="FX5" s="12"/>
      <c r="FY5" s="12"/>
      <c r="FZ5" s="11">
        <v>611</v>
      </c>
      <c r="GA5" s="13">
        <v>18058.06</v>
      </c>
      <c r="GB5" s="11">
        <v>1242</v>
      </c>
      <c r="GC5" s="11">
        <v>150</v>
      </c>
      <c r="GD5" s="13">
        <v>6584.61</v>
      </c>
      <c r="GE5" s="11">
        <v>1093</v>
      </c>
      <c r="GF5" s="12">
        <v>3.0733</v>
      </c>
      <c r="GG5" s="12">
        <v>1.7425</v>
      </c>
      <c r="GH5" s="11">
        <v>112</v>
      </c>
      <c r="GI5" s="13">
        <v>17296.23</v>
      </c>
      <c r="GJ5" s="11">
        <v>55</v>
      </c>
      <c r="GK5" s="11">
        <v>133</v>
      </c>
      <c r="GL5" s="13">
        <v>18674.27</v>
      </c>
      <c r="GM5" s="11">
        <v>52</v>
      </c>
      <c r="GN5" s="12">
        <v>-0.1579</v>
      </c>
      <c r="GO5" s="12">
        <v>-0.0738</v>
      </c>
      <c r="GP5" s="11">
        <v>16</v>
      </c>
      <c r="GQ5" s="13">
        <v>1262.24</v>
      </c>
      <c r="GR5" s="11">
        <v>170</v>
      </c>
      <c r="GS5" s="11">
        <v>6</v>
      </c>
      <c r="GT5" s="13">
        <v>474</v>
      </c>
      <c r="GU5" s="11">
        <v>179</v>
      </c>
      <c r="GV5" s="12">
        <v>1.6667</v>
      </c>
      <c r="GW5" s="12">
        <v>1.663</v>
      </c>
      <c r="GX5" s="11">
        <v>289</v>
      </c>
      <c r="GY5" s="13">
        <v>7681.86</v>
      </c>
      <c r="GZ5" s="11">
        <v>3</v>
      </c>
      <c r="HA5" s="11">
        <v>1514</v>
      </c>
      <c r="HB5" s="13">
        <v>41718.25</v>
      </c>
      <c r="HC5" s="11">
        <v>105</v>
      </c>
      <c r="HD5" s="12">
        <v>-0.8091</v>
      </c>
      <c r="HE5" s="12">
        <v>-0.8159</v>
      </c>
      <c r="HF5" s="11">
        <v>56</v>
      </c>
      <c r="HG5" s="13">
        <v>3962.98</v>
      </c>
      <c r="HH5" s="11">
        <v>410</v>
      </c>
      <c r="HI5" s="11">
        <v>56</v>
      </c>
      <c r="HJ5" s="13">
        <v>3791.89</v>
      </c>
      <c r="HK5" s="11">
        <v>321</v>
      </c>
      <c r="HL5" s="12"/>
      <c r="HM5" s="12">
        <v>0.0451</v>
      </c>
      <c r="HN5" s="11"/>
      <c r="HO5" s="13"/>
      <c r="HP5" s="11"/>
      <c r="HQ5" s="11"/>
      <c r="HR5" s="13"/>
      <c r="HS5" s="11"/>
      <c r="HT5" s="12"/>
      <c r="HU5" s="12"/>
      <c r="HV5" s="11">
        <v>50</v>
      </c>
      <c r="HW5" s="13">
        <v>2445.77</v>
      </c>
      <c r="HX5" s="11">
        <v>257</v>
      </c>
      <c r="HY5" s="11">
        <v>33</v>
      </c>
      <c r="HZ5" s="13">
        <v>1655.62</v>
      </c>
      <c r="IA5" s="11">
        <v>27</v>
      </c>
      <c r="IB5" s="12">
        <v>0.5152</v>
      </c>
      <c r="IC5" s="12">
        <v>0.4773</v>
      </c>
      <c r="ID5" s="11">
        <v>306</v>
      </c>
      <c r="IE5" s="13">
        <v>6369.57</v>
      </c>
      <c r="IF5" s="11"/>
      <c r="IG5" s="11"/>
      <c r="IH5" s="13"/>
      <c r="II5" s="11"/>
      <c r="IJ5" s="12"/>
      <c r="IK5" s="12"/>
      <c r="IL5" s="11">
        <v>56</v>
      </c>
      <c r="IM5" s="13">
        <v>3248.73</v>
      </c>
      <c r="IN5" s="11">
        <v>1434</v>
      </c>
      <c r="IO5" s="11">
        <v>37</v>
      </c>
      <c r="IP5" s="13">
        <v>2186.54</v>
      </c>
      <c r="IQ5" s="11">
        <v>511</v>
      </c>
      <c r="IR5" s="12">
        <v>0.5135</v>
      </c>
      <c r="IS5" s="12">
        <v>0.4858</v>
      </c>
      <c r="IT5" s="11">
        <v>9</v>
      </c>
      <c r="IU5" s="13">
        <v>562.41</v>
      </c>
      <c r="IV5" s="11">
        <v>2164</v>
      </c>
      <c r="IW5" s="11">
        <v>433</v>
      </c>
      <c r="IX5" s="13">
        <v>32938.49</v>
      </c>
      <c r="IY5" s="11">
        <v>1829</v>
      </c>
      <c r="IZ5" s="12">
        <v>-0.9792</v>
      </c>
      <c r="JA5" s="12">
        <v>-0.9829</v>
      </c>
      <c r="JB5" s="11"/>
      <c r="JC5" s="13"/>
      <c r="JD5" s="11"/>
      <c r="JE5" s="11"/>
      <c r="JF5" s="13"/>
      <c r="JG5" s="11"/>
      <c r="JH5" s="12"/>
      <c r="JI5" s="12"/>
      <c r="JJ5" s="11">
        <v>5</v>
      </c>
      <c r="JK5" s="13">
        <v>178.6</v>
      </c>
      <c r="JL5" s="11"/>
      <c r="JM5" s="11">
        <v>28</v>
      </c>
      <c r="JN5" s="13">
        <v>2606.15</v>
      </c>
      <c r="JO5" s="11">
        <v>1028</v>
      </c>
      <c r="JP5" s="12">
        <v>-0.8214</v>
      </c>
      <c r="JQ5" s="12">
        <v>-0.9315</v>
      </c>
      <c r="JR5" s="11">
        <v>4</v>
      </c>
      <c r="JS5" s="13">
        <v>13.21</v>
      </c>
      <c r="JT5" s="11"/>
      <c r="JU5" s="11">
        <v>11</v>
      </c>
      <c r="JV5" s="13">
        <v>110.38</v>
      </c>
      <c r="JW5" s="11"/>
      <c r="JX5" s="12">
        <v>-0.6364</v>
      </c>
      <c r="JY5" s="12">
        <v>-0.8803</v>
      </c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>
        <v>135</v>
      </c>
      <c r="LB5" s="13">
        <v>7348.43</v>
      </c>
      <c r="LC5" s="11">
        <v>228</v>
      </c>
      <c r="LD5" s="12"/>
      <c r="LE5" s="12"/>
      <c r="LF5" s="11"/>
      <c r="LG5" s="13"/>
      <c r="LH5" s="11"/>
      <c r="LI5" s="11">
        <v>86</v>
      </c>
      <c r="LJ5" s="13">
        <v>7253.22</v>
      </c>
      <c r="LK5" s="11">
        <v>264</v>
      </c>
      <c r="LL5" s="12"/>
      <c r="LM5" s="12"/>
      <c r="LN5" s="11"/>
      <c r="LO5" s="13"/>
      <c r="LP5" s="11"/>
      <c r="LQ5" s="11">
        <v>333</v>
      </c>
      <c r="LR5" s="13">
        <v>20753.72</v>
      </c>
      <c r="LS5" s="11">
        <v>225</v>
      </c>
      <c r="LT5" s="12"/>
      <c r="LU5" s="12"/>
      <c r="LV5" s="11"/>
      <c r="LW5" s="13"/>
      <c r="LX5" s="11">
        <v>1</v>
      </c>
      <c r="LY5" s="11">
        <v>253</v>
      </c>
      <c r="LZ5" s="13">
        <v>14738.97</v>
      </c>
      <c r="MA5" s="11">
        <v>488</v>
      </c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>
        <v>7</v>
      </c>
      <c r="MW5" s="11"/>
      <c r="MX5" s="13"/>
      <c r="MY5" s="11"/>
      <c r="MZ5" s="12"/>
      <c r="NA5" s="12"/>
      <c r="NB5" s="11"/>
      <c r="NC5" s="13"/>
      <c r="ND5" s="11">
        <v>129</v>
      </c>
      <c r="NE5" s="11"/>
      <c r="NF5" s="13"/>
      <c r="NG5" s="11">
        <v>325</v>
      </c>
      <c r="NH5" s="12"/>
      <c r="NI5" s="12"/>
    </row>
    <row r="6">
      <c r="A6" s="10" t="s">
        <v>76</v>
      </c>
      <c r="B6" s="11">
        <v>9835</v>
      </c>
      <c r="C6" s="11">
        <f>=ROUNDDOWN(37.8414774913428,0)</f>
      </c>
      <c r="D6" s="11">
        <v>1650</v>
      </c>
      <c r="E6" s="12">
        <v>0.1979</v>
      </c>
      <c r="F6" s="11"/>
      <c r="G6" s="11">
        <f>=ROUNDDOWN({0},0)</f>
      </c>
      <c r="H6" s="11"/>
      <c r="I6" s="12"/>
      <c r="J6" s="11">
        <v>142</v>
      </c>
      <c r="K6" s="13">
        <v>3151.27</v>
      </c>
      <c r="L6" s="11">
        <v>39</v>
      </c>
      <c r="M6" s="14">
        <v>80.8</v>
      </c>
      <c r="N6" s="11">
        <v>829</v>
      </c>
      <c r="O6" s="13">
        <v>12358.49</v>
      </c>
      <c r="P6" s="11">
        <v>71</v>
      </c>
      <c r="Q6" s="14">
        <v>174.06</v>
      </c>
      <c r="R6" s="12">
        <v>-0.8287</v>
      </c>
      <c r="S6" s="12">
        <v>-0.745</v>
      </c>
      <c r="T6" s="12">
        <v>-0.4507</v>
      </c>
      <c r="U6" s="12">
        <v>-0.5358</v>
      </c>
      <c r="V6" s="11">
        <v>13</v>
      </c>
      <c r="W6" s="13">
        <v>196.56</v>
      </c>
      <c r="X6" s="11">
        <v>35</v>
      </c>
      <c r="Y6" s="11">
        <v>21</v>
      </c>
      <c r="Z6" s="13">
        <v>377.24</v>
      </c>
      <c r="AA6" s="11">
        <v>61</v>
      </c>
      <c r="AB6" s="12">
        <v>-0.381</v>
      </c>
      <c r="AC6" s="12">
        <v>-0.479</v>
      </c>
      <c r="AD6" s="11"/>
      <c r="AE6" s="13"/>
      <c r="AF6" s="11">
        <v>23</v>
      </c>
      <c r="AG6" s="11">
        <v>14</v>
      </c>
      <c r="AH6" s="13">
        <v>318.05</v>
      </c>
      <c r="AI6" s="11">
        <v>55</v>
      </c>
      <c r="AJ6" s="12"/>
      <c r="AK6" s="12"/>
      <c r="AL6" s="11">
        <v>89</v>
      </c>
      <c r="AM6" s="13">
        <v>2018.52</v>
      </c>
      <c r="AN6" s="11">
        <v>23</v>
      </c>
      <c r="AO6" s="11">
        <v>69</v>
      </c>
      <c r="AP6" s="13">
        <v>1362.1</v>
      </c>
      <c r="AQ6" s="11">
        <v>31</v>
      </c>
      <c r="AR6" s="12">
        <v>0.2899</v>
      </c>
      <c r="AS6" s="12">
        <v>0.4819</v>
      </c>
      <c r="AT6" s="11">
        <v>14</v>
      </c>
      <c r="AU6" s="13">
        <v>346.3</v>
      </c>
      <c r="AV6" s="11">
        <v>39</v>
      </c>
      <c r="AW6" s="11">
        <v>541</v>
      </c>
      <c r="AX6" s="13">
        <v>7138.33</v>
      </c>
      <c r="AY6" s="11">
        <v>71</v>
      </c>
      <c r="AZ6" s="12">
        <v>-0.9741</v>
      </c>
      <c r="BA6" s="12">
        <v>-0.9515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>
        <v>1</v>
      </c>
      <c r="BM6" s="11"/>
      <c r="BN6" s="13"/>
      <c r="BO6" s="11">
        <v>1</v>
      </c>
      <c r="BP6" s="12"/>
      <c r="BQ6" s="12"/>
      <c r="BR6" s="11">
        <v>11</v>
      </c>
      <c r="BS6" s="13">
        <v>274.89</v>
      </c>
      <c r="BT6" s="11">
        <v>23</v>
      </c>
      <c r="BU6" s="11">
        <v>169</v>
      </c>
      <c r="BV6" s="13">
        <v>2878.44</v>
      </c>
      <c r="BW6" s="11">
        <v>31</v>
      </c>
      <c r="BX6" s="12">
        <v>-0.9349</v>
      </c>
      <c r="BY6" s="12">
        <v>-0.9045</v>
      </c>
      <c r="BZ6" s="11"/>
      <c r="CA6" s="13"/>
      <c r="CB6" s="11">
        <v>24</v>
      </c>
      <c r="CC6" s="11"/>
      <c r="CD6" s="13"/>
      <c r="CE6" s="11">
        <v>49</v>
      </c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35</v>
      </c>
      <c r="DA6" s="11"/>
      <c r="DB6" s="13"/>
      <c r="DC6" s="11">
        <v>65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35</v>
      </c>
      <c r="DY6" s="11"/>
      <c r="DZ6" s="13"/>
      <c r="EA6" s="11">
        <v>67</v>
      </c>
      <c r="EB6" s="12"/>
      <c r="EC6" s="12"/>
      <c r="ED6" s="11">
        <v>15</v>
      </c>
      <c r="EE6" s="13">
        <v>315</v>
      </c>
      <c r="EF6" s="11">
        <v>23</v>
      </c>
      <c r="EG6" s="11">
        <v>11</v>
      </c>
      <c r="EH6" s="13">
        <v>200.58</v>
      </c>
      <c r="EI6" s="11">
        <v>49</v>
      </c>
      <c r="EJ6" s="12">
        <v>0.3636</v>
      </c>
      <c r="EK6" s="12">
        <v>0.5704</v>
      </c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>
        <v>1</v>
      </c>
      <c r="GC6" s="11"/>
      <c r="GD6" s="13"/>
      <c r="GE6" s="11">
        <v>1</v>
      </c>
      <c r="GF6" s="12"/>
      <c r="GG6" s="12"/>
      <c r="GH6" s="11"/>
      <c r="GI6" s="13"/>
      <c r="GJ6" s="11">
        <v>1</v>
      </c>
      <c r="GK6" s="11"/>
      <c r="GL6" s="13"/>
      <c r="GM6" s="11">
        <v>1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23</v>
      </c>
      <c r="IO6" s="11">
        <v>2</v>
      </c>
      <c r="IP6" s="13">
        <v>44</v>
      </c>
      <c r="IQ6" s="11">
        <v>23</v>
      </c>
      <c r="IR6" s="12"/>
      <c r="IS6" s="12"/>
      <c r="IT6" s="11"/>
      <c r="IU6" s="13"/>
      <c r="IV6" s="11">
        <v>1</v>
      </c>
      <c r="IW6" s="11"/>
      <c r="IX6" s="13"/>
      <c r="IY6" s="11">
        <v>1</v>
      </c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>
        <v>1</v>
      </c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>
        <v>2</v>
      </c>
      <c r="LB6" s="13">
        <v>39.75</v>
      </c>
      <c r="LC6" s="11">
        <v>8</v>
      </c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</row>
    <row r="7">
      <c r="A7" s="10" t="s">
        <v>77</v>
      </c>
      <c r="B7" s="11">
        <v>27134</v>
      </c>
      <c r="C7" s="11">
        <f>=ROUNDDOWN(24.8776015402952,0)</f>
      </c>
      <c r="D7" s="11">
        <v>23576</v>
      </c>
      <c r="E7" s="12">
        <v>0.8815</v>
      </c>
      <c r="F7" s="11"/>
      <c r="G7" s="11">
        <f>=ROUNDDOWN({0},0)</f>
      </c>
      <c r="H7" s="11"/>
      <c r="I7" s="12"/>
      <c r="J7" s="11">
        <v>4414</v>
      </c>
      <c r="K7" s="13">
        <v>246554.4</v>
      </c>
      <c r="L7" s="11">
        <v>65</v>
      </c>
      <c r="M7" s="14">
        <v>3793.14</v>
      </c>
      <c r="N7" s="11">
        <v>3815</v>
      </c>
      <c r="O7" s="13">
        <v>210620.51</v>
      </c>
      <c r="P7" s="11">
        <v>152</v>
      </c>
      <c r="Q7" s="14">
        <v>1385.66</v>
      </c>
      <c r="R7" s="12">
        <v>0.157</v>
      </c>
      <c r="S7" s="12">
        <v>0.1706</v>
      </c>
      <c r="T7" s="12">
        <v>-0.5724</v>
      </c>
      <c r="U7" s="12">
        <v>1.7374</v>
      </c>
      <c r="V7" s="11">
        <v>1907</v>
      </c>
      <c r="W7" s="13">
        <v>117561.77</v>
      </c>
      <c r="X7" s="11">
        <v>59</v>
      </c>
      <c r="Y7" s="11">
        <v>766</v>
      </c>
      <c r="Z7" s="13">
        <v>49320.62</v>
      </c>
      <c r="AA7" s="11">
        <v>138</v>
      </c>
      <c r="AB7" s="12">
        <v>1.4896</v>
      </c>
      <c r="AC7" s="12">
        <v>1.3836</v>
      </c>
      <c r="AD7" s="11">
        <v>1334</v>
      </c>
      <c r="AE7" s="13">
        <v>61393.09</v>
      </c>
      <c r="AF7" s="11">
        <v>64</v>
      </c>
      <c r="AG7" s="11">
        <v>1283</v>
      </c>
      <c r="AH7" s="13">
        <v>73256.83</v>
      </c>
      <c r="AI7" s="11">
        <v>151</v>
      </c>
      <c r="AJ7" s="12">
        <v>0.0398</v>
      </c>
      <c r="AK7" s="12">
        <v>-0.1619</v>
      </c>
      <c r="AL7" s="11">
        <v>121</v>
      </c>
      <c r="AM7" s="13">
        <v>5159.4</v>
      </c>
      <c r="AN7" s="11">
        <v>64</v>
      </c>
      <c r="AO7" s="11">
        <v>252</v>
      </c>
      <c r="AP7" s="13">
        <v>6013.5</v>
      </c>
      <c r="AQ7" s="11">
        <v>147</v>
      </c>
      <c r="AR7" s="12">
        <v>-0.5198</v>
      </c>
      <c r="AS7" s="12">
        <v>-0.142</v>
      </c>
      <c r="AT7" s="11"/>
      <c r="AU7" s="13"/>
      <c r="AV7" s="11">
        <v>50</v>
      </c>
      <c r="AW7" s="11">
        <v>74</v>
      </c>
      <c r="AX7" s="13">
        <v>3604.39</v>
      </c>
      <c r="AY7" s="11">
        <v>134</v>
      </c>
      <c r="AZ7" s="12"/>
      <c r="BA7" s="12"/>
      <c r="BB7" s="11">
        <v>178</v>
      </c>
      <c r="BC7" s="13">
        <v>11810.33</v>
      </c>
      <c r="BD7" s="11">
        <v>65</v>
      </c>
      <c r="BE7" s="11">
        <v>155</v>
      </c>
      <c r="BF7" s="13">
        <v>10007.04</v>
      </c>
      <c r="BG7" s="11">
        <v>125</v>
      </c>
      <c r="BH7" s="12">
        <v>0.1484</v>
      </c>
      <c r="BI7" s="12">
        <v>0.1802</v>
      </c>
      <c r="BJ7" s="11">
        <v>278</v>
      </c>
      <c r="BK7" s="13">
        <v>15741.35</v>
      </c>
      <c r="BL7" s="11">
        <v>65</v>
      </c>
      <c r="BM7" s="11">
        <v>485</v>
      </c>
      <c r="BN7" s="13">
        <v>26316.2</v>
      </c>
      <c r="BO7" s="11">
        <v>152</v>
      </c>
      <c r="BP7" s="12">
        <v>-0.4268</v>
      </c>
      <c r="BQ7" s="12">
        <v>-0.4018</v>
      </c>
      <c r="BR7" s="11">
        <v>54</v>
      </c>
      <c r="BS7" s="13">
        <v>2546.41</v>
      </c>
      <c r="BT7" s="11">
        <v>36</v>
      </c>
      <c r="BU7" s="11">
        <v>73</v>
      </c>
      <c r="BV7" s="13">
        <v>2395.19</v>
      </c>
      <c r="BW7" s="11">
        <v>96</v>
      </c>
      <c r="BX7" s="12">
        <v>-0.2603</v>
      </c>
      <c r="BY7" s="12">
        <v>0.0631</v>
      </c>
      <c r="BZ7" s="11"/>
      <c r="CA7" s="13"/>
      <c r="CB7" s="11">
        <v>61</v>
      </c>
      <c r="CC7" s="11"/>
      <c r="CD7" s="13"/>
      <c r="CE7" s="11">
        <v>132</v>
      </c>
      <c r="CF7" s="12"/>
      <c r="CG7" s="12"/>
      <c r="CH7" s="11">
        <v>81</v>
      </c>
      <c r="CI7" s="13">
        <v>5100.35</v>
      </c>
      <c r="CJ7" s="11">
        <v>40</v>
      </c>
      <c r="CK7" s="11">
        <v>47</v>
      </c>
      <c r="CL7" s="13">
        <v>2560.34</v>
      </c>
      <c r="CM7" s="11">
        <v>87</v>
      </c>
      <c r="CN7" s="12">
        <v>0.7234</v>
      </c>
      <c r="CO7" s="12">
        <v>0.9921</v>
      </c>
      <c r="CP7" s="11">
        <v>152</v>
      </c>
      <c r="CQ7" s="13">
        <v>9826.24</v>
      </c>
      <c r="CR7" s="11">
        <v>27</v>
      </c>
      <c r="CS7" s="11">
        <v>236</v>
      </c>
      <c r="CT7" s="13">
        <v>13619.31</v>
      </c>
      <c r="CU7" s="11">
        <v>120</v>
      </c>
      <c r="CV7" s="12">
        <v>-0.3559</v>
      </c>
      <c r="CW7" s="12">
        <v>-0.2785</v>
      </c>
      <c r="CX7" s="11">
        <v>107</v>
      </c>
      <c r="CY7" s="13">
        <v>6699.26</v>
      </c>
      <c r="CZ7" s="11">
        <v>62</v>
      </c>
      <c r="DA7" s="11">
        <v>78</v>
      </c>
      <c r="DB7" s="13">
        <v>5354.26</v>
      </c>
      <c r="DC7" s="11">
        <v>146</v>
      </c>
      <c r="DD7" s="12">
        <v>0.3718</v>
      </c>
      <c r="DE7" s="12">
        <v>0.2512</v>
      </c>
      <c r="DF7" s="11">
        <v>1</v>
      </c>
      <c r="DG7" s="13">
        <v>29.99</v>
      </c>
      <c r="DH7" s="11">
        <v>9</v>
      </c>
      <c r="DI7" s="11"/>
      <c r="DJ7" s="13"/>
      <c r="DK7" s="11"/>
      <c r="DL7" s="12"/>
      <c r="DM7" s="12"/>
      <c r="DN7" s="11"/>
      <c r="DO7" s="13"/>
      <c r="DP7" s="11"/>
      <c r="DQ7" s="11"/>
      <c r="DR7" s="13"/>
      <c r="DS7" s="11"/>
      <c r="DT7" s="12"/>
      <c r="DU7" s="12"/>
      <c r="DV7" s="11">
        <v>39</v>
      </c>
      <c r="DW7" s="13">
        <v>2356.35</v>
      </c>
      <c r="DX7" s="11">
        <v>63</v>
      </c>
      <c r="DY7" s="11">
        <v>26</v>
      </c>
      <c r="DZ7" s="13">
        <v>433.25</v>
      </c>
      <c r="EA7" s="11">
        <v>142</v>
      </c>
      <c r="EB7" s="12">
        <v>0.5</v>
      </c>
      <c r="EC7" s="12">
        <v>4.4388</v>
      </c>
      <c r="ED7" s="11">
        <v>16</v>
      </c>
      <c r="EE7" s="13">
        <v>694.48</v>
      </c>
      <c r="EF7" s="11">
        <v>25</v>
      </c>
      <c r="EG7" s="11">
        <v>12</v>
      </c>
      <c r="EH7" s="13">
        <v>496.43</v>
      </c>
      <c r="EI7" s="11">
        <v>36</v>
      </c>
      <c r="EJ7" s="12">
        <v>0.3333</v>
      </c>
      <c r="EK7" s="12">
        <v>0.3989</v>
      </c>
      <c r="EL7" s="11"/>
      <c r="EM7" s="13"/>
      <c r="EN7" s="11"/>
      <c r="EO7" s="11"/>
      <c r="EP7" s="13"/>
      <c r="EQ7" s="11"/>
      <c r="ER7" s="12"/>
      <c r="ES7" s="12"/>
      <c r="ET7" s="11">
        <v>23</v>
      </c>
      <c r="EU7" s="13">
        <v>1095.15</v>
      </c>
      <c r="EV7" s="11">
        <v>19</v>
      </c>
      <c r="EW7" s="11">
        <v>44</v>
      </c>
      <c r="EX7" s="13">
        <v>2006.71</v>
      </c>
      <c r="EY7" s="11">
        <v>51</v>
      </c>
      <c r="EZ7" s="12">
        <v>-0.4773</v>
      </c>
      <c r="FA7" s="12">
        <v>-0.4543</v>
      </c>
      <c r="FB7" s="11"/>
      <c r="FC7" s="13"/>
      <c r="FD7" s="11"/>
      <c r="FE7" s="11"/>
      <c r="FF7" s="13"/>
      <c r="FG7" s="11"/>
      <c r="FH7" s="12"/>
      <c r="FI7" s="12"/>
      <c r="FJ7" s="11">
        <v>33</v>
      </c>
      <c r="FK7" s="13">
        <v>1567.29</v>
      </c>
      <c r="FL7" s="11">
        <v>51</v>
      </c>
      <c r="FM7" s="11">
        <v>50</v>
      </c>
      <c r="FN7" s="13">
        <v>2580.72</v>
      </c>
      <c r="FO7" s="11">
        <v>129</v>
      </c>
      <c r="FP7" s="12">
        <v>-0.34</v>
      </c>
      <c r="FQ7" s="12">
        <v>-0.3927</v>
      </c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>
        <v>10</v>
      </c>
      <c r="GC7" s="11"/>
      <c r="GD7" s="13"/>
      <c r="GE7" s="11">
        <v>3</v>
      </c>
      <c r="GF7" s="12"/>
      <c r="GG7" s="12"/>
      <c r="GH7" s="11"/>
      <c r="GI7" s="13"/>
      <c r="GJ7" s="11">
        <v>2</v>
      </c>
      <c r="GK7" s="11"/>
      <c r="GL7" s="13"/>
      <c r="GM7" s="11"/>
      <c r="GN7" s="12"/>
      <c r="GO7" s="12"/>
      <c r="GP7" s="11">
        <v>69</v>
      </c>
      <c r="GQ7" s="13">
        <v>3812.71</v>
      </c>
      <c r="GR7" s="11">
        <v>53</v>
      </c>
      <c r="GS7" s="11">
        <v>29</v>
      </c>
      <c r="GT7" s="13">
        <v>2230.91</v>
      </c>
      <c r="GU7" s="11">
        <v>126</v>
      </c>
      <c r="GV7" s="12">
        <v>1.3793</v>
      </c>
      <c r="GW7" s="12">
        <v>0.709</v>
      </c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19</v>
      </c>
      <c r="HW7" s="13">
        <v>1070.48</v>
      </c>
      <c r="HX7" s="11">
        <v>38</v>
      </c>
      <c r="HY7" s="11">
        <v>21</v>
      </c>
      <c r="HZ7" s="13">
        <v>1295.19</v>
      </c>
      <c r="IA7" s="11">
        <v>64</v>
      </c>
      <c r="IB7" s="12">
        <v>-0.0952</v>
      </c>
      <c r="IC7" s="12">
        <v>-0.1735</v>
      </c>
      <c r="ID7" s="11"/>
      <c r="IE7" s="13"/>
      <c r="IF7" s="11"/>
      <c r="IG7" s="11"/>
      <c r="IH7" s="13"/>
      <c r="II7" s="11"/>
      <c r="IJ7" s="12"/>
      <c r="IK7" s="12"/>
      <c r="IL7" s="11">
        <v>1</v>
      </c>
      <c r="IM7" s="13">
        <v>89.75</v>
      </c>
      <c r="IN7" s="11">
        <v>6</v>
      </c>
      <c r="IO7" s="11"/>
      <c r="IP7" s="13"/>
      <c r="IQ7" s="11">
        <v>21</v>
      </c>
      <c r="IR7" s="12"/>
      <c r="IS7" s="12"/>
      <c r="IT7" s="11"/>
      <c r="IU7" s="13"/>
      <c r="IV7" s="11">
        <v>65</v>
      </c>
      <c r="IW7" s="11"/>
      <c r="IX7" s="13"/>
      <c r="IY7" s="11">
        <v>152</v>
      </c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8</v>
      </c>
      <c r="JN7" s="13">
        <v>317.7</v>
      </c>
      <c r="JO7" s="11">
        <v>102</v>
      </c>
      <c r="JP7" s="12"/>
      <c r="JQ7" s="12"/>
      <c r="JR7" s="11">
        <v>1</v>
      </c>
      <c r="JS7" s="13"/>
      <c r="JT7" s="11"/>
      <c r="JU7" s="11">
        <v>13</v>
      </c>
      <c r="JV7" s="13"/>
      <c r="JW7" s="11"/>
      <c r="JX7" s="12">
        <v>-0.9231</v>
      </c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>
        <v>80</v>
      </c>
      <c r="LB7" s="13">
        <v>4797.3</v>
      </c>
      <c r="LC7" s="11">
        <v>51</v>
      </c>
      <c r="LD7" s="12"/>
      <c r="LE7" s="12"/>
      <c r="LF7" s="11"/>
      <c r="LG7" s="13"/>
      <c r="LH7" s="11">
        <v>2</v>
      </c>
      <c r="LI7" s="11">
        <v>83</v>
      </c>
      <c r="LJ7" s="13">
        <v>4014.62</v>
      </c>
      <c r="LK7" s="11">
        <v>86</v>
      </c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>
        <v>1</v>
      </c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/>
      <c r="MO7" s="11"/>
      <c r="MP7" s="13"/>
      <c r="MQ7" s="11"/>
      <c r="MR7" s="12"/>
      <c r="MS7" s="12"/>
      <c r="MT7" s="11"/>
      <c r="MU7" s="13"/>
      <c r="MV7" s="11">
        <v>8</v>
      </c>
      <c r="MW7" s="11"/>
      <c r="MX7" s="13"/>
      <c r="MY7" s="11"/>
      <c r="MZ7" s="12"/>
      <c r="NA7" s="12"/>
      <c r="NB7" s="11"/>
      <c r="NC7" s="13"/>
      <c r="ND7" s="11"/>
      <c r="NE7" s="11"/>
      <c r="NF7" s="13"/>
      <c r="NG7" s="11">
        <v>1</v>
      </c>
      <c r="NH7" s="12"/>
      <c r="NI7" s="12"/>
    </row>
    <row r="8">
      <c r="A8" s="10" t="s">
        <v>78</v>
      </c>
      <c r="B8" s="11">
        <v>143170</v>
      </c>
      <c r="C8" s="11">
        <f>=ROUNDDOWN(13.883824670287,0)</f>
      </c>
      <c r="D8" s="11">
        <v>148753</v>
      </c>
      <c r="E8" s="12">
        <v>0.9248</v>
      </c>
      <c r="F8" s="11">
        <v>141</v>
      </c>
      <c r="G8" s="11">
        <f>=ROUNDDOWN(12.1551724137931,0)</f>
      </c>
      <c r="H8" s="11"/>
      <c r="I8" s="12">
        <v>0.7526</v>
      </c>
      <c r="J8" s="11">
        <v>18734</v>
      </c>
      <c r="K8" s="13">
        <v>512490.92</v>
      </c>
      <c r="L8" s="11">
        <v>248</v>
      </c>
      <c r="M8" s="14">
        <v>2066.5</v>
      </c>
      <c r="N8" s="11">
        <v>21046</v>
      </c>
      <c r="O8" s="13">
        <v>603587.66</v>
      </c>
      <c r="P8" s="11">
        <v>256</v>
      </c>
      <c r="Q8" s="14">
        <v>2357.76</v>
      </c>
      <c r="R8" s="12">
        <v>-0.1099</v>
      </c>
      <c r="S8" s="12">
        <v>-0.1509</v>
      </c>
      <c r="T8" s="12">
        <v>-0.0312</v>
      </c>
      <c r="U8" s="12">
        <v>-0.1235</v>
      </c>
      <c r="V8" s="11">
        <v>7324</v>
      </c>
      <c r="W8" s="13">
        <v>197994.16</v>
      </c>
      <c r="X8" s="11">
        <v>200</v>
      </c>
      <c r="Y8" s="11">
        <v>8763</v>
      </c>
      <c r="Z8" s="13">
        <v>226987</v>
      </c>
      <c r="AA8" s="11">
        <v>215</v>
      </c>
      <c r="AB8" s="12">
        <v>-0.1642</v>
      </c>
      <c r="AC8" s="12">
        <v>-0.1277</v>
      </c>
      <c r="AD8" s="11">
        <v>1169</v>
      </c>
      <c r="AE8" s="13">
        <v>32517.79</v>
      </c>
      <c r="AF8" s="11">
        <v>231</v>
      </c>
      <c r="AG8" s="11">
        <v>2788</v>
      </c>
      <c r="AH8" s="13">
        <v>82056.77</v>
      </c>
      <c r="AI8" s="11">
        <v>250</v>
      </c>
      <c r="AJ8" s="12">
        <v>-0.5807</v>
      </c>
      <c r="AK8" s="12">
        <v>-0.6037</v>
      </c>
      <c r="AL8" s="11">
        <v>3289</v>
      </c>
      <c r="AM8" s="13">
        <v>75317.5</v>
      </c>
      <c r="AN8" s="11">
        <v>233</v>
      </c>
      <c r="AO8" s="11">
        <v>1828</v>
      </c>
      <c r="AP8" s="13">
        <v>57120.46</v>
      </c>
      <c r="AQ8" s="11">
        <v>247</v>
      </c>
      <c r="AR8" s="12">
        <v>0.7992</v>
      </c>
      <c r="AS8" s="12">
        <v>0.3186</v>
      </c>
      <c r="AT8" s="11">
        <v>2550</v>
      </c>
      <c r="AU8" s="13">
        <v>65829.77</v>
      </c>
      <c r="AV8" s="11">
        <v>197</v>
      </c>
      <c r="AW8" s="11">
        <v>1654</v>
      </c>
      <c r="AX8" s="13">
        <v>54481.98</v>
      </c>
      <c r="AY8" s="11">
        <v>242</v>
      </c>
      <c r="AZ8" s="12">
        <v>0.5417</v>
      </c>
      <c r="BA8" s="12">
        <v>0.2083</v>
      </c>
      <c r="BB8" s="11">
        <v>780</v>
      </c>
      <c r="BC8" s="13">
        <v>26299.18</v>
      </c>
      <c r="BD8" s="11">
        <v>225</v>
      </c>
      <c r="BE8" s="11">
        <v>873</v>
      </c>
      <c r="BF8" s="13">
        <v>26324.86</v>
      </c>
      <c r="BG8" s="11">
        <v>133</v>
      </c>
      <c r="BH8" s="12">
        <v>-0.1065</v>
      </c>
      <c r="BI8" s="12">
        <v>-0.001</v>
      </c>
      <c r="BJ8" s="11">
        <v>731</v>
      </c>
      <c r="BK8" s="13">
        <v>30060.98</v>
      </c>
      <c r="BL8" s="11">
        <v>232</v>
      </c>
      <c r="BM8" s="11">
        <v>738</v>
      </c>
      <c r="BN8" s="13">
        <v>29130.7</v>
      </c>
      <c r="BO8" s="11">
        <v>250</v>
      </c>
      <c r="BP8" s="12">
        <v>-0.0095</v>
      </c>
      <c r="BQ8" s="12">
        <v>0.0319</v>
      </c>
      <c r="BR8" s="11">
        <v>1066</v>
      </c>
      <c r="BS8" s="13">
        <v>30500.57</v>
      </c>
      <c r="BT8" s="11">
        <v>209</v>
      </c>
      <c r="BU8" s="11">
        <v>1538</v>
      </c>
      <c r="BV8" s="13">
        <v>48164.6</v>
      </c>
      <c r="BW8" s="11">
        <v>204</v>
      </c>
      <c r="BX8" s="12">
        <v>-0.3069</v>
      </c>
      <c r="BY8" s="12">
        <v>-0.3667</v>
      </c>
      <c r="BZ8" s="11">
        <v>65</v>
      </c>
      <c r="CA8" s="13">
        <v>3159.66</v>
      </c>
      <c r="CB8" s="11">
        <v>200</v>
      </c>
      <c r="CC8" s="11">
        <v>27</v>
      </c>
      <c r="CD8" s="13">
        <v>1299.83</v>
      </c>
      <c r="CE8" s="11">
        <v>244</v>
      </c>
      <c r="CF8" s="12">
        <v>1.4074</v>
      </c>
      <c r="CG8" s="12">
        <v>1.4308</v>
      </c>
      <c r="CH8" s="11"/>
      <c r="CI8" s="13"/>
      <c r="CJ8" s="11"/>
      <c r="CK8" s="11"/>
      <c r="CL8" s="13"/>
      <c r="CM8" s="11"/>
      <c r="CN8" s="12"/>
      <c r="CO8" s="12"/>
      <c r="CP8" s="11">
        <v>378</v>
      </c>
      <c r="CQ8" s="13">
        <v>11234.13</v>
      </c>
      <c r="CR8" s="11">
        <v>115</v>
      </c>
      <c r="CS8" s="11">
        <v>1140</v>
      </c>
      <c r="CT8" s="13">
        <v>32629.46</v>
      </c>
      <c r="CU8" s="11">
        <v>195</v>
      </c>
      <c r="CV8" s="12">
        <v>-0.6684</v>
      </c>
      <c r="CW8" s="12">
        <v>-0.6557</v>
      </c>
      <c r="CX8" s="11">
        <v>331</v>
      </c>
      <c r="CY8" s="13">
        <v>8907.86</v>
      </c>
      <c r="CZ8" s="11">
        <v>67</v>
      </c>
      <c r="DA8" s="11">
        <v>206</v>
      </c>
      <c r="DB8" s="13">
        <v>5232.44</v>
      </c>
      <c r="DC8" s="11">
        <v>12</v>
      </c>
      <c r="DD8" s="12">
        <v>0.6068</v>
      </c>
      <c r="DE8" s="12">
        <v>0.7024</v>
      </c>
      <c r="DF8" s="11">
        <v>29</v>
      </c>
      <c r="DG8" s="13">
        <v>1004.71</v>
      </c>
      <c r="DH8" s="11">
        <v>151</v>
      </c>
      <c r="DI8" s="11"/>
      <c r="DJ8" s="13"/>
      <c r="DK8" s="11"/>
      <c r="DL8" s="12"/>
      <c r="DM8" s="12"/>
      <c r="DN8" s="11">
        <v>14</v>
      </c>
      <c r="DO8" s="13">
        <v>457.36</v>
      </c>
      <c r="DP8" s="11"/>
      <c r="DQ8" s="11">
        <v>50</v>
      </c>
      <c r="DR8" s="13">
        <v>1611.44</v>
      </c>
      <c r="DS8" s="11"/>
      <c r="DT8" s="12">
        <v>-0.72</v>
      </c>
      <c r="DU8" s="12">
        <v>-0.7162</v>
      </c>
      <c r="DV8" s="11">
        <v>88</v>
      </c>
      <c r="DW8" s="13">
        <v>3971.93</v>
      </c>
      <c r="DX8" s="11">
        <v>183</v>
      </c>
      <c r="DY8" s="11">
        <v>16</v>
      </c>
      <c r="DZ8" s="13">
        <v>443.69</v>
      </c>
      <c r="EA8" s="11">
        <v>125</v>
      </c>
      <c r="EB8" s="12">
        <v>4.5</v>
      </c>
      <c r="EC8" s="12">
        <v>7.952</v>
      </c>
      <c r="ED8" s="11">
        <v>229</v>
      </c>
      <c r="EE8" s="13">
        <v>7908.16</v>
      </c>
      <c r="EF8" s="11">
        <v>197</v>
      </c>
      <c r="EG8" s="11">
        <v>286</v>
      </c>
      <c r="EH8" s="13">
        <v>8059.19</v>
      </c>
      <c r="EI8" s="11">
        <v>198</v>
      </c>
      <c r="EJ8" s="12">
        <v>-0.1993</v>
      </c>
      <c r="EK8" s="12">
        <v>-0.0187</v>
      </c>
      <c r="EL8" s="11">
        <v>30</v>
      </c>
      <c r="EM8" s="13">
        <v>634.3</v>
      </c>
      <c r="EN8" s="11"/>
      <c r="EO8" s="11"/>
      <c r="EP8" s="13"/>
      <c r="EQ8" s="11"/>
      <c r="ER8" s="12"/>
      <c r="ES8" s="12"/>
      <c r="ET8" s="11">
        <v>70</v>
      </c>
      <c r="EU8" s="13">
        <v>3641.69</v>
      </c>
      <c r="EV8" s="11">
        <v>63</v>
      </c>
      <c r="EW8" s="11">
        <v>76</v>
      </c>
      <c r="EX8" s="13">
        <v>3502.39</v>
      </c>
      <c r="EY8" s="11">
        <v>68</v>
      </c>
      <c r="EZ8" s="12">
        <v>-0.0789</v>
      </c>
      <c r="FA8" s="12">
        <v>0.0398</v>
      </c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323</v>
      </c>
      <c r="FS8" s="13">
        <v>7405.29</v>
      </c>
      <c r="FT8" s="11">
        <v>6</v>
      </c>
      <c r="FU8" s="11">
        <v>608</v>
      </c>
      <c r="FV8" s="13">
        <v>14255.78</v>
      </c>
      <c r="FW8" s="11"/>
      <c r="FX8" s="12">
        <v>-0.4688</v>
      </c>
      <c r="FY8" s="12">
        <v>-0.4805</v>
      </c>
      <c r="FZ8" s="11">
        <v>2</v>
      </c>
      <c r="GA8" s="13">
        <v>45.58</v>
      </c>
      <c r="GB8" s="11">
        <v>95</v>
      </c>
      <c r="GC8" s="11">
        <v>7</v>
      </c>
      <c r="GD8" s="13">
        <v>281.93</v>
      </c>
      <c r="GE8" s="11">
        <v>127</v>
      </c>
      <c r="GF8" s="12">
        <v>-0.7143</v>
      </c>
      <c r="GG8" s="12">
        <v>-0.8383</v>
      </c>
      <c r="GH8" s="11">
        <v>3</v>
      </c>
      <c r="GI8" s="13">
        <v>313.59</v>
      </c>
      <c r="GJ8" s="11">
        <v>5</v>
      </c>
      <c r="GK8" s="11">
        <v>7</v>
      </c>
      <c r="GL8" s="13">
        <v>663.13</v>
      </c>
      <c r="GM8" s="11">
        <v>5</v>
      </c>
      <c r="GN8" s="12">
        <v>-0.5714</v>
      </c>
      <c r="GO8" s="12">
        <v>-0.5271</v>
      </c>
      <c r="GP8" s="11"/>
      <c r="GQ8" s="13"/>
      <c r="GR8" s="11"/>
      <c r="GS8" s="11"/>
      <c r="GT8" s="13"/>
      <c r="GU8" s="11"/>
      <c r="GV8" s="12"/>
      <c r="GW8" s="12"/>
      <c r="GX8" s="11">
        <v>196</v>
      </c>
      <c r="GY8" s="13">
        <v>2719.64</v>
      </c>
      <c r="GZ8" s="11">
        <v>39</v>
      </c>
      <c r="HA8" s="11">
        <v>228</v>
      </c>
      <c r="HB8" s="13">
        <v>2758.38</v>
      </c>
      <c r="HC8" s="11">
        <v>51</v>
      </c>
      <c r="HD8" s="12">
        <v>-0.1404</v>
      </c>
      <c r="HE8" s="12">
        <v>-0.014</v>
      </c>
      <c r="HF8" s="11">
        <v>51</v>
      </c>
      <c r="HG8" s="13">
        <v>2057.98</v>
      </c>
      <c r="HH8" s="11">
        <v>56</v>
      </c>
      <c r="HI8" s="11">
        <v>44</v>
      </c>
      <c r="HJ8" s="13">
        <v>2149.63</v>
      </c>
      <c r="HK8" s="11">
        <v>59</v>
      </c>
      <c r="HL8" s="12">
        <v>0.1591</v>
      </c>
      <c r="HM8" s="12">
        <v>-0.0426</v>
      </c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>
        <v>12</v>
      </c>
      <c r="HY8" s="11"/>
      <c r="HZ8" s="13"/>
      <c r="IA8" s="11"/>
      <c r="IB8" s="12"/>
      <c r="IC8" s="12"/>
      <c r="ID8" s="11">
        <v>5</v>
      </c>
      <c r="IE8" s="13">
        <v>115.05</v>
      </c>
      <c r="IF8" s="11"/>
      <c r="IG8" s="11"/>
      <c r="IH8" s="13"/>
      <c r="II8" s="11"/>
      <c r="IJ8" s="12"/>
      <c r="IK8" s="12"/>
      <c r="IL8" s="11">
        <v>9</v>
      </c>
      <c r="IM8" s="13">
        <v>314.06</v>
      </c>
      <c r="IN8" s="11">
        <v>116</v>
      </c>
      <c r="IO8" s="11">
        <v>3</v>
      </c>
      <c r="IP8" s="13">
        <v>159.34</v>
      </c>
      <c r="IQ8" s="11">
        <v>67</v>
      </c>
      <c r="IR8" s="12">
        <v>2</v>
      </c>
      <c r="IS8" s="12">
        <v>0.971</v>
      </c>
      <c r="IT8" s="11">
        <v>2</v>
      </c>
      <c r="IU8" s="13">
        <v>79.98</v>
      </c>
      <c r="IV8" s="11">
        <v>236</v>
      </c>
      <c r="IW8" s="11">
        <v>68</v>
      </c>
      <c r="IX8" s="13">
        <v>3099.32</v>
      </c>
      <c r="IY8" s="11">
        <v>250</v>
      </c>
      <c r="IZ8" s="12">
        <v>-0.9706</v>
      </c>
      <c r="JA8" s="12">
        <v>-0.9742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7</v>
      </c>
      <c r="JN8" s="13">
        <v>198.58</v>
      </c>
      <c r="JO8" s="11">
        <v>196</v>
      </c>
      <c r="JP8" s="12"/>
      <c r="JQ8" s="12"/>
      <c r="JR8" s="11"/>
      <c r="JS8" s="13"/>
      <c r="JT8" s="11"/>
      <c r="JU8" s="11">
        <v>1</v>
      </c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>
        <v>1</v>
      </c>
      <c r="LB8" s="13">
        <v>16.9</v>
      </c>
      <c r="LC8" s="11">
        <v>5</v>
      </c>
      <c r="LD8" s="12"/>
      <c r="LE8" s="12"/>
      <c r="LF8" s="11"/>
      <c r="LG8" s="13"/>
      <c r="LH8" s="11"/>
      <c r="LI8" s="11">
        <v>5</v>
      </c>
      <c r="LJ8" s="13">
        <v>226.68</v>
      </c>
      <c r="LK8" s="11">
        <v>2</v>
      </c>
      <c r="LL8" s="12"/>
      <c r="LM8" s="12"/>
      <c r="LN8" s="11"/>
      <c r="LO8" s="13"/>
      <c r="LP8" s="11"/>
      <c r="LQ8" s="11">
        <v>62</v>
      </c>
      <c r="LR8" s="13">
        <v>1392.44</v>
      </c>
      <c r="LS8" s="11">
        <v>41</v>
      </c>
      <c r="LT8" s="12"/>
      <c r="LU8" s="12"/>
      <c r="LV8" s="11"/>
      <c r="LW8" s="13"/>
      <c r="LX8" s="11"/>
      <c r="LY8" s="11">
        <v>22</v>
      </c>
      <c r="LZ8" s="13">
        <v>1340.74</v>
      </c>
      <c r="MA8" s="11">
        <v>28</v>
      </c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/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</row>
    <row r="9">
      <c r="A9" s="10" t="s">
        <v>79</v>
      </c>
      <c r="B9" s="11">
        <v>280275</v>
      </c>
      <c r="C9" s="11">
        <f>=ROUNDDOWN(22.9537934875188,0)</f>
      </c>
      <c r="D9" s="11">
        <v>278579</v>
      </c>
      <c r="E9" s="12">
        <v>0.9075</v>
      </c>
      <c r="F9" s="11"/>
      <c r="G9" s="11">
        <f>=ROUNDDOWN({0},0)</f>
      </c>
      <c r="H9" s="11"/>
      <c r="I9" s="12"/>
      <c r="J9" s="11">
        <v>46468</v>
      </c>
      <c r="K9" s="13">
        <v>896831.25</v>
      </c>
      <c r="L9" s="11">
        <v>412</v>
      </c>
      <c r="M9" s="14">
        <v>2176.77</v>
      </c>
      <c r="N9" s="11">
        <v>32199</v>
      </c>
      <c r="O9" s="13">
        <v>620251.16</v>
      </c>
      <c r="P9" s="11">
        <v>340</v>
      </c>
      <c r="Q9" s="14">
        <v>1824.27</v>
      </c>
      <c r="R9" s="12">
        <v>0.4432</v>
      </c>
      <c r="S9" s="12">
        <v>0.4459</v>
      </c>
      <c r="T9" s="12">
        <v>0.2118</v>
      </c>
      <c r="U9" s="12">
        <v>0.1932</v>
      </c>
      <c r="V9" s="11">
        <v>27575</v>
      </c>
      <c r="W9" s="13">
        <v>523603.55</v>
      </c>
      <c r="X9" s="11">
        <v>370</v>
      </c>
      <c r="Y9" s="11">
        <v>16765</v>
      </c>
      <c r="Z9" s="13">
        <v>305678.48</v>
      </c>
      <c r="AA9" s="11">
        <v>328</v>
      </c>
      <c r="AB9" s="12">
        <v>0.6448</v>
      </c>
      <c r="AC9" s="12">
        <v>0.7129</v>
      </c>
      <c r="AD9" s="11">
        <v>3880</v>
      </c>
      <c r="AE9" s="13">
        <v>70002.6</v>
      </c>
      <c r="AF9" s="11">
        <v>370</v>
      </c>
      <c r="AG9" s="11">
        <v>2358</v>
      </c>
      <c r="AH9" s="13">
        <v>43709.15</v>
      </c>
      <c r="AI9" s="11">
        <v>326</v>
      </c>
      <c r="AJ9" s="12">
        <v>0.6455</v>
      </c>
      <c r="AK9" s="12">
        <v>0.6016</v>
      </c>
      <c r="AL9" s="11">
        <v>3766</v>
      </c>
      <c r="AM9" s="13">
        <v>69314.3</v>
      </c>
      <c r="AN9" s="11">
        <v>350</v>
      </c>
      <c r="AO9" s="11">
        <v>2146</v>
      </c>
      <c r="AP9" s="13">
        <v>48536.6</v>
      </c>
      <c r="AQ9" s="11">
        <v>289</v>
      </c>
      <c r="AR9" s="12">
        <v>0.7549</v>
      </c>
      <c r="AS9" s="12">
        <v>0.4281</v>
      </c>
      <c r="AT9" s="11">
        <v>2974</v>
      </c>
      <c r="AU9" s="13">
        <v>61915.14</v>
      </c>
      <c r="AV9" s="11">
        <v>343</v>
      </c>
      <c r="AW9" s="11">
        <v>3806</v>
      </c>
      <c r="AX9" s="13">
        <v>75228.72</v>
      </c>
      <c r="AY9" s="11">
        <v>261</v>
      </c>
      <c r="AZ9" s="12">
        <v>-0.2186</v>
      </c>
      <c r="BA9" s="12">
        <v>-0.177</v>
      </c>
      <c r="BB9" s="11">
        <v>2707</v>
      </c>
      <c r="BC9" s="13">
        <v>55634.96</v>
      </c>
      <c r="BD9" s="11">
        <v>335</v>
      </c>
      <c r="BE9" s="11">
        <v>2292</v>
      </c>
      <c r="BF9" s="13">
        <v>49838.11</v>
      </c>
      <c r="BG9" s="11">
        <v>194</v>
      </c>
      <c r="BH9" s="12">
        <v>0.1811</v>
      </c>
      <c r="BI9" s="12">
        <v>0.1163</v>
      </c>
      <c r="BJ9" s="11">
        <v>629</v>
      </c>
      <c r="BK9" s="13">
        <v>14648.31</v>
      </c>
      <c r="BL9" s="11">
        <v>279</v>
      </c>
      <c r="BM9" s="11">
        <v>653</v>
      </c>
      <c r="BN9" s="13">
        <v>14132.31</v>
      </c>
      <c r="BO9" s="11">
        <v>278</v>
      </c>
      <c r="BP9" s="12">
        <v>-0.0368</v>
      </c>
      <c r="BQ9" s="12">
        <v>0.0365</v>
      </c>
      <c r="BR9" s="11">
        <v>2996</v>
      </c>
      <c r="BS9" s="13">
        <v>58901.28</v>
      </c>
      <c r="BT9" s="11">
        <v>323</v>
      </c>
      <c r="BU9" s="11">
        <v>1893</v>
      </c>
      <c r="BV9" s="13">
        <v>36237.82</v>
      </c>
      <c r="BW9" s="11">
        <v>202</v>
      </c>
      <c r="BX9" s="12">
        <v>0.5827</v>
      </c>
      <c r="BY9" s="12">
        <v>0.6254</v>
      </c>
      <c r="BZ9" s="11">
        <v>32</v>
      </c>
      <c r="CA9" s="13">
        <v>1037.24</v>
      </c>
      <c r="CB9" s="11">
        <v>264</v>
      </c>
      <c r="CC9" s="11">
        <v>24</v>
      </c>
      <c r="CD9" s="13">
        <v>1052.98</v>
      </c>
      <c r="CE9" s="11">
        <v>271</v>
      </c>
      <c r="CF9" s="12">
        <v>0.3333</v>
      </c>
      <c r="CG9" s="12">
        <v>-0.0149</v>
      </c>
      <c r="CH9" s="11"/>
      <c r="CI9" s="13"/>
      <c r="CJ9" s="11">
        <v>2</v>
      </c>
      <c r="CK9" s="11"/>
      <c r="CL9" s="13"/>
      <c r="CM9" s="11">
        <v>2</v>
      </c>
      <c r="CN9" s="12"/>
      <c r="CO9" s="12"/>
      <c r="CP9" s="11">
        <v>568</v>
      </c>
      <c r="CQ9" s="13">
        <v>12275.37</v>
      </c>
      <c r="CR9" s="11">
        <v>98</v>
      </c>
      <c r="CS9" s="11">
        <v>1239</v>
      </c>
      <c r="CT9" s="13">
        <v>23713.89</v>
      </c>
      <c r="CU9" s="11">
        <v>151</v>
      </c>
      <c r="CV9" s="12">
        <v>-0.5416</v>
      </c>
      <c r="CW9" s="12">
        <v>-0.4824</v>
      </c>
      <c r="CX9" s="11">
        <v>795</v>
      </c>
      <c r="CY9" s="13">
        <v>16461.14</v>
      </c>
      <c r="CZ9" s="11">
        <v>123</v>
      </c>
      <c r="DA9" s="11">
        <v>567</v>
      </c>
      <c r="DB9" s="13">
        <v>11150.14</v>
      </c>
      <c r="DC9" s="11">
        <v>139</v>
      </c>
      <c r="DD9" s="12">
        <v>0.4021</v>
      </c>
      <c r="DE9" s="12">
        <v>0.4763</v>
      </c>
      <c r="DF9" s="11">
        <v>6</v>
      </c>
      <c r="DG9" s="13">
        <v>146.19</v>
      </c>
      <c r="DH9" s="11">
        <v>151</v>
      </c>
      <c r="DI9" s="11"/>
      <c r="DJ9" s="13"/>
      <c r="DK9" s="11"/>
      <c r="DL9" s="12"/>
      <c r="DM9" s="12"/>
      <c r="DN9" s="11">
        <v>3</v>
      </c>
      <c r="DO9" s="13">
        <v>164.97</v>
      </c>
      <c r="DP9" s="11"/>
      <c r="DQ9" s="11">
        <v>71</v>
      </c>
      <c r="DR9" s="13">
        <v>2672.1</v>
      </c>
      <c r="DS9" s="11"/>
      <c r="DT9" s="12">
        <v>-0.9577</v>
      </c>
      <c r="DU9" s="12">
        <v>-0.9383</v>
      </c>
      <c r="DV9" s="11">
        <v>202</v>
      </c>
      <c r="DW9" s="13">
        <v>5754</v>
      </c>
      <c r="DX9" s="11">
        <v>348</v>
      </c>
      <c r="DY9" s="11">
        <v>24</v>
      </c>
      <c r="DZ9" s="13">
        <v>374.16</v>
      </c>
      <c r="EA9" s="11">
        <v>251</v>
      </c>
      <c r="EB9" s="12">
        <v>7.4167</v>
      </c>
      <c r="EC9" s="12">
        <v>14.3784</v>
      </c>
      <c r="ED9" s="11">
        <v>110</v>
      </c>
      <c r="EE9" s="13">
        <v>2350.5</v>
      </c>
      <c r="EF9" s="11">
        <v>138</v>
      </c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>
        <v>124</v>
      </c>
      <c r="EU9" s="13">
        <v>2698.56</v>
      </c>
      <c r="EV9" s="11">
        <v>76</v>
      </c>
      <c r="EW9" s="11">
        <v>130</v>
      </c>
      <c r="EX9" s="13">
        <v>2870.35</v>
      </c>
      <c r="EY9" s="11">
        <v>88</v>
      </c>
      <c r="EZ9" s="12">
        <v>-0.0462</v>
      </c>
      <c r="FA9" s="12">
        <v>-0.0598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</v>
      </c>
      <c r="GA9" s="13">
        <v>53.99</v>
      </c>
      <c r="GB9" s="11">
        <v>213</v>
      </c>
      <c r="GC9" s="11">
        <v>1</v>
      </c>
      <c r="GD9" s="13">
        <v>58.49</v>
      </c>
      <c r="GE9" s="11">
        <v>210</v>
      </c>
      <c r="GF9" s="12"/>
      <c r="GG9" s="12">
        <v>-0.0769</v>
      </c>
      <c r="GH9" s="11"/>
      <c r="GI9" s="13"/>
      <c r="GJ9" s="11">
        <v>2</v>
      </c>
      <c r="GK9" s="11">
        <v>10</v>
      </c>
      <c r="GL9" s="13">
        <v>271.11</v>
      </c>
      <c r="GM9" s="11">
        <v>7</v>
      </c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>
        <v>21</v>
      </c>
      <c r="HB9" s="13">
        <v>342.13</v>
      </c>
      <c r="HC9" s="11">
        <v>32</v>
      </c>
      <c r="HD9" s="12"/>
      <c r="HE9" s="12"/>
      <c r="HF9" s="11">
        <v>18</v>
      </c>
      <c r="HG9" s="13">
        <v>380.1</v>
      </c>
      <c r="HH9" s="11">
        <v>58</v>
      </c>
      <c r="HI9" s="11">
        <v>21</v>
      </c>
      <c r="HJ9" s="13">
        <v>393.37</v>
      </c>
      <c r="HK9" s="11">
        <v>58</v>
      </c>
      <c r="HL9" s="12">
        <v>-0.1429</v>
      </c>
      <c r="HM9" s="12">
        <v>-0.0337</v>
      </c>
      <c r="HN9" s="11"/>
      <c r="HO9" s="13"/>
      <c r="HP9" s="11"/>
      <c r="HQ9" s="11"/>
      <c r="HR9" s="13"/>
      <c r="HS9" s="11"/>
      <c r="HT9" s="12"/>
      <c r="HU9" s="12"/>
      <c r="HV9" s="11">
        <v>63</v>
      </c>
      <c r="HW9" s="13">
        <v>1090.62</v>
      </c>
      <c r="HX9" s="11">
        <v>18</v>
      </c>
      <c r="HY9" s="11">
        <v>28</v>
      </c>
      <c r="HZ9" s="13">
        <v>520.53</v>
      </c>
      <c r="IA9" s="11">
        <v>8</v>
      </c>
      <c r="IB9" s="12">
        <v>1.25</v>
      </c>
      <c r="IC9" s="12">
        <v>1.0952</v>
      </c>
      <c r="ID9" s="11"/>
      <c r="IE9" s="13"/>
      <c r="IF9" s="11"/>
      <c r="IG9" s="11"/>
      <c r="IH9" s="13"/>
      <c r="II9" s="11"/>
      <c r="IJ9" s="12"/>
      <c r="IK9" s="12"/>
      <c r="IL9" s="11">
        <v>17</v>
      </c>
      <c r="IM9" s="13">
        <v>368.71</v>
      </c>
      <c r="IN9" s="11">
        <v>236</v>
      </c>
      <c r="IO9" s="11">
        <v>4</v>
      </c>
      <c r="IP9" s="13">
        <v>82.48</v>
      </c>
      <c r="IQ9" s="11">
        <v>69</v>
      </c>
      <c r="IR9" s="12">
        <v>3.25</v>
      </c>
      <c r="IS9" s="12">
        <v>3.4703</v>
      </c>
      <c r="IT9" s="11"/>
      <c r="IU9" s="13"/>
      <c r="IV9" s="11">
        <v>349</v>
      </c>
      <c r="IW9" s="11">
        <v>25</v>
      </c>
      <c r="IX9" s="13">
        <v>976.25</v>
      </c>
      <c r="IY9" s="11">
        <v>281</v>
      </c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>
        <v>2</v>
      </c>
      <c r="JK9" s="13">
        <v>29.72</v>
      </c>
      <c r="JL9" s="11"/>
      <c r="JM9" s="11">
        <v>19</v>
      </c>
      <c r="JN9" s="13">
        <v>486.31</v>
      </c>
      <c r="JO9" s="11">
        <v>212</v>
      </c>
      <c r="JP9" s="12">
        <v>-0.8947</v>
      </c>
      <c r="JQ9" s="12">
        <v>-0.9389</v>
      </c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>
        <v>57</v>
      </c>
      <c r="LB9" s="13">
        <v>1158.86</v>
      </c>
      <c r="LC9" s="11">
        <v>78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>
        <v>25</v>
      </c>
      <c r="LR9" s="13">
        <v>431.34</v>
      </c>
      <c r="LS9" s="11">
        <v>46</v>
      </c>
      <c r="LT9" s="12"/>
      <c r="LU9" s="12"/>
      <c r="LV9" s="11"/>
      <c r="LW9" s="13"/>
      <c r="LX9" s="11"/>
      <c r="LY9" s="11">
        <v>20</v>
      </c>
      <c r="LZ9" s="13">
        <v>335.48</v>
      </c>
      <c r="MA9" s="11">
        <v>42</v>
      </c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  <c r="MT9" s="11"/>
      <c r="MU9" s="13"/>
      <c r="MV9" s="11">
        <v>2</v>
      </c>
      <c r="MW9" s="11"/>
      <c r="MX9" s="13"/>
      <c r="MY9" s="11"/>
      <c r="MZ9" s="12"/>
      <c r="NA9" s="12"/>
      <c r="NB9" s="11"/>
      <c r="NC9" s="13"/>
      <c r="ND9" s="11"/>
      <c r="NE9" s="11"/>
      <c r="NF9" s="13"/>
      <c r="NG9" s="11"/>
      <c r="NH9" s="12"/>
      <c r="NI9" s="12"/>
    </row>
    <row r="10">
      <c r="A10" s="10" t="s">
        <v>80</v>
      </c>
      <c r="B10" s="11">
        <v>444765</v>
      </c>
      <c r="C10" s="11">
        <f>=ROUNDDOWN(23.3732552762129,0)</f>
      </c>
      <c r="D10" s="11">
        <v>468664</v>
      </c>
      <c r="E10" s="12">
        <v>0.8043</v>
      </c>
      <c r="F10" s="11">
        <v>1636</v>
      </c>
      <c r="G10" s="11">
        <f>=ROUNDDOWN(65.1792828685259,0)</f>
      </c>
      <c r="H10" s="11"/>
      <c r="I10" s="12">
        <v>0.9677</v>
      </c>
      <c r="J10" s="11">
        <v>33785</v>
      </c>
      <c r="K10" s="13">
        <v>1193865.71</v>
      </c>
      <c r="L10" s="11">
        <v>1043</v>
      </c>
      <c r="M10" s="14">
        <v>1144.65</v>
      </c>
      <c r="N10" s="11">
        <v>30346</v>
      </c>
      <c r="O10" s="13">
        <v>1009120.73</v>
      </c>
      <c r="P10" s="11">
        <v>1138</v>
      </c>
      <c r="Q10" s="14">
        <v>886.75</v>
      </c>
      <c r="R10" s="12">
        <v>0.1133</v>
      </c>
      <c r="S10" s="12">
        <v>0.1831</v>
      </c>
      <c r="T10" s="12">
        <v>-0.0835</v>
      </c>
      <c r="U10" s="12">
        <v>0.2908</v>
      </c>
      <c r="V10" s="11">
        <v>8171</v>
      </c>
      <c r="W10" s="13">
        <v>291719.88</v>
      </c>
      <c r="X10" s="11">
        <v>864</v>
      </c>
      <c r="Y10" s="11">
        <v>7513</v>
      </c>
      <c r="Z10" s="13">
        <v>220247.96</v>
      </c>
      <c r="AA10" s="11">
        <v>944</v>
      </c>
      <c r="AB10" s="12">
        <v>0.0876</v>
      </c>
      <c r="AC10" s="12">
        <v>0.3245</v>
      </c>
      <c r="AD10" s="11">
        <v>2389</v>
      </c>
      <c r="AE10" s="13">
        <v>87430.71</v>
      </c>
      <c r="AF10" s="11">
        <v>863</v>
      </c>
      <c r="AG10" s="11">
        <v>2852</v>
      </c>
      <c r="AH10" s="13">
        <v>98539.87</v>
      </c>
      <c r="AI10" s="11">
        <v>920</v>
      </c>
      <c r="AJ10" s="12">
        <v>-0.1623</v>
      </c>
      <c r="AK10" s="12">
        <v>-0.1127</v>
      </c>
      <c r="AL10" s="11">
        <v>9299</v>
      </c>
      <c r="AM10" s="13">
        <v>291059.05</v>
      </c>
      <c r="AN10" s="11">
        <v>872</v>
      </c>
      <c r="AO10" s="11">
        <v>4463</v>
      </c>
      <c r="AP10" s="13">
        <v>139895.2</v>
      </c>
      <c r="AQ10" s="11">
        <v>904</v>
      </c>
      <c r="AR10" s="12">
        <v>1.0836</v>
      </c>
      <c r="AS10" s="12">
        <v>1.0806</v>
      </c>
      <c r="AT10" s="11">
        <v>4857</v>
      </c>
      <c r="AU10" s="13">
        <v>135808.13</v>
      </c>
      <c r="AV10" s="11">
        <v>559</v>
      </c>
      <c r="AW10" s="11">
        <v>3630</v>
      </c>
      <c r="AX10" s="13">
        <v>127881.26</v>
      </c>
      <c r="AY10" s="11">
        <v>876</v>
      </c>
      <c r="AZ10" s="12">
        <v>0.338</v>
      </c>
      <c r="BA10" s="12">
        <v>0.062</v>
      </c>
      <c r="BB10" s="11">
        <v>1209</v>
      </c>
      <c r="BC10" s="13">
        <v>60860.48</v>
      </c>
      <c r="BD10" s="11">
        <v>868</v>
      </c>
      <c r="BE10" s="11">
        <v>1080</v>
      </c>
      <c r="BF10" s="13">
        <v>48387.69</v>
      </c>
      <c r="BG10" s="11">
        <v>831</v>
      </c>
      <c r="BH10" s="12">
        <v>0.1194</v>
      </c>
      <c r="BI10" s="12">
        <v>0.2578</v>
      </c>
      <c r="BJ10" s="11">
        <v>721</v>
      </c>
      <c r="BK10" s="13">
        <v>31489.59</v>
      </c>
      <c r="BL10" s="11">
        <v>858</v>
      </c>
      <c r="BM10" s="11">
        <v>1393</v>
      </c>
      <c r="BN10" s="13">
        <v>49520.48</v>
      </c>
      <c r="BO10" s="11">
        <v>938</v>
      </c>
      <c r="BP10" s="12">
        <v>-0.4824</v>
      </c>
      <c r="BQ10" s="12">
        <v>-0.3641</v>
      </c>
      <c r="BR10" s="11">
        <v>2116</v>
      </c>
      <c r="BS10" s="13">
        <v>81006.15</v>
      </c>
      <c r="BT10" s="11">
        <v>734</v>
      </c>
      <c r="BU10" s="11">
        <v>2912</v>
      </c>
      <c r="BV10" s="13">
        <v>100269.79</v>
      </c>
      <c r="BW10" s="11">
        <v>735</v>
      </c>
      <c r="BX10" s="12">
        <v>-0.2734</v>
      </c>
      <c r="BY10" s="12">
        <v>-0.1921</v>
      </c>
      <c r="BZ10" s="11">
        <v>1229</v>
      </c>
      <c r="CA10" s="13">
        <v>68895.9</v>
      </c>
      <c r="CB10" s="11">
        <v>703</v>
      </c>
      <c r="CC10" s="11">
        <v>198</v>
      </c>
      <c r="CD10" s="13">
        <v>14647.36</v>
      </c>
      <c r="CE10" s="11">
        <v>678</v>
      </c>
      <c r="CF10" s="12">
        <v>5.2071</v>
      </c>
      <c r="CG10" s="12">
        <v>3.7036</v>
      </c>
      <c r="CH10" s="11">
        <v>431</v>
      </c>
      <c r="CI10" s="13">
        <v>15238.31</v>
      </c>
      <c r="CJ10" s="11">
        <v>378</v>
      </c>
      <c r="CK10" s="11">
        <v>153</v>
      </c>
      <c r="CL10" s="13">
        <v>4853.49</v>
      </c>
      <c r="CM10" s="11">
        <v>420</v>
      </c>
      <c r="CN10" s="12">
        <v>1.817</v>
      </c>
      <c r="CO10" s="12">
        <v>2.1397</v>
      </c>
      <c r="CP10" s="11">
        <v>1288</v>
      </c>
      <c r="CQ10" s="13">
        <v>42863.54</v>
      </c>
      <c r="CR10" s="11">
        <v>481</v>
      </c>
      <c r="CS10" s="11">
        <v>3414</v>
      </c>
      <c r="CT10" s="13">
        <v>108457.7</v>
      </c>
      <c r="CU10" s="11">
        <v>693</v>
      </c>
      <c r="CV10" s="12">
        <v>-0.6227</v>
      </c>
      <c r="CW10" s="12">
        <v>-0.6048</v>
      </c>
      <c r="CX10" s="11">
        <v>347</v>
      </c>
      <c r="CY10" s="13">
        <v>16084.29</v>
      </c>
      <c r="CZ10" s="11">
        <v>635</v>
      </c>
      <c r="DA10" s="11">
        <v>253</v>
      </c>
      <c r="DB10" s="13">
        <v>10471.29</v>
      </c>
      <c r="DC10" s="11">
        <v>122</v>
      </c>
      <c r="DD10" s="12">
        <v>0.3715</v>
      </c>
      <c r="DE10" s="12">
        <v>0.536</v>
      </c>
      <c r="DF10" s="11">
        <v>266</v>
      </c>
      <c r="DG10" s="13">
        <v>16540.49</v>
      </c>
      <c r="DH10" s="11">
        <v>599</v>
      </c>
      <c r="DI10" s="11"/>
      <c r="DJ10" s="13"/>
      <c r="DK10" s="11"/>
      <c r="DL10" s="12"/>
      <c r="DM10" s="12"/>
      <c r="DN10" s="11">
        <v>133</v>
      </c>
      <c r="DO10" s="13">
        <v>7414.67</v>
      </c>
      <c r="DP10" s="11"/>
      <c r="DQ10" s="11">
        <v>257</v>
      </c>
      <c r="DR10" s="13">
        <v>15903.26</v>
      </c>
      <c r="DS10" s="11"/>
      <c r="DT10" s="12">
        <v>-0.4825</v>
      </c>
      <c r="DU10" s="12">
        <v>-0.5338</v>
      </c>
      <c r="DV10" s="11">
        <v>223</v>
      </c>
      <c r="DW10" s="13">
        <v>6865.91</v>
      </c>
      <c r="DX10" s="11">
        <v>549</v>
      </c>
      <c r="DY10" s="11">
        <v>99</v>
      </c>
      <c r="DZ10" s="13">
        <v>1239.61</v>
      </c>
      <c r="EA10" s="11">
        <v>437</v>
      </c>
      <c r="EB10" s="12">
        <v>1.2525</v>
      </c>
      <c r="EC10" s="12">
        <v>4.5388</v>
      </c>
      <c r="ED10" s="11">
        <v>255</v>
      </c>
      <c r="EE10" s="13">
        <v>10746.92</v>
      </c>
      <c r="EF10" s="11">
        <v>798</v>
      </c>
      <c r="EG10" s="11">
        <v>229</v>
      </c>
      <c r="EH10" s="13">
        <v>9488.98</v>
      </c>
      <c r="EI10" s="11">
        <v>803</v>
      </c>
      <c r="EJ10" s="12">
        <v>0.1135</v>
      </c>
      <c r="EK10" s="12">
        <v>0.1326</v>
      </c>
      <c r="EL10" s="11">
        <v>63</v>
      </c>
      <c r="EM10" s="13">
        <v>3059.06</v>
      </c>
      <c r="EN10" s="11"/>
      <c r="EO10" s="11"/>
      <c r="EP10" s="13"/>
      <c r="EQ10" s="11"/>
      <c r="ER10" s="12"/>
      <c r="ES10" s="12"/>
      <c r="ET10" s="11">
        <v>276</v>
      </c>
      <c r="EU10" s="13">
        <v>14808.71</v>
      </c>
      <c r="EV10" s="11">
        <v>102</v>
      </c>
      <c r="EW10" s="11">
        <v>257</v>
      </c>
      <c r="EX10" s="13">
        <v>10224.77</v>
      </c>
      <c r="EY10" s="11">
        <v>110</v>
      </c>
      <c r="EZ10" s="12">
        <v>0.0739</v>
      </c>
      <c r="FA10" s="12">
        <v>0.4483</v>
      </c>
      <c r="FB10" s="11">
        <v>102</v>
      </c>
      <c r="FC10" s="13">
        <v>6191.51</v>
      </c>
      <c r="FD10" s="11"/>
      <c r="FE10" s="11"/>
      <c r="FF10" s="13"/>
      <c r="FG10" s="11"/>
      <c r="FH10" s="12"/>
      <c r="FI10" s="12"/>
      <c r="FJ10" s="11">
        <v>6</v>
      </c>
      <c r="FK10" s="13">
        <v>221.76</v>
      </c>
      <c r="FL10" s="11">
        <v>20</v>
      </c>
      <c r="FM10" s="11">
        <v>5</v>
      </c>
      <c r="FN10" s="13">
        <v>118.09</v>
      </c>
      <c r="FO10" s="11">
        <v>16</v>
      </c>
      <c r="FP10" s="12">
        <v>0.2</v>
      </c>
      <c r="FQ10" s="12">
        <v>0.8779</v>
      </c>
      <c r="FR10" s="11"/>
      <c r="FS10" s="13"/>
      <c r="FT10" s="11"/>
      <c r="FU10" s="11">
        <v>87</v>
      </c>
      <c r="FV10" s="13">
        <v>7060.95</v>
      </c>
      <c r="FW10" s="11"/>
      <c r="FX10" s="12"/>
      <c r="FY10" s="12"/>
      <c r="FZ10" s="11">
        <v>15</v>
      </c>
      <c r="GA10" s="13">
        <v>895.42</v>
      </c>
      <c r="GB10" s="11">
        <v>281</v>
      </c>
      <c r="GC10" s="11">
        <v>3</v>
      </c>
      <c r="GD10" s="13">
        <v>254.97</v>
      </c>
      <c r="GE10" s="11">
        <v>200</v>
      </c>
      <c r="GF10" s="12">
        <v>4</v>
      </c>
      <c r="GG10" s="12">
        <v>2.5119</v>
      </c>
      <c r="GH10" s="11"/>
      <c r="GI10" s="13"/>
      <c r="GJ10" s="11">
        <v>27</v>
      </c>
      <c r="GK10" s="11">
        <v>1</v>
      </c>
      <c r="GL10" s="13">
        <v>39</v>
      </c>
      <c r="GM10" s="11">
        <v>12</v>
      </c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>
        <v>72</v>
      </c>
      <c r="GY10" s="13">
        <v>2463.28</v>
      </c>
      <c r="GZ10" s="11">
        <v>98</v>
      </c>
      <c r="HA10" s="11">
        <v>461</v>
      </c>
      <c r="HB10" s="13">
        <v>14364.5</v>
      </c>
      <c r="HC10" s="11">
        <v>165</v>
      </c>
      <c r="HD10" s="12">
        <v>-0.8438</v>
      </c>
      <c r="HE10" s="12">
        <v>-0.8285</v>
      </c>
      <c r="HF10" s="11">
        <v>25</v>
      </c>
      <c r="HG10" s="13">
        <v>923.22</v>
      </c>
      <c r="HH10" s="11">
        <v>99</v>
      </c>
      <c r="HI10" s="11">
        <v>16</v>
      </c>
      <c r="HJ10" s="13">
        <v>717.57</v>
      </c>
      <c r="HK10" s="11">
        <v>102</v>
      </c>
      <c r="HL10" s="12">
        <v>0.5625</v>
      </c>
      <c r="HM10" s="12">
        <v>0.2866</v>
      </c>
      <c r="HN10" s="11"/>
      <c r="HO10" s="13"/>
      <c r="HP10" s="11"/>
      <c r="HQ10" s="11"/>
      <c r="HR10" s="13"/>
      <c r="HS10" s="11"/>
      <c r="HT10" s="12"/>
      <c r="HU10" s="12"/>
      <c r="HV10" s="11">
        <v>16</v>
      </c>
      <c r="HW10" s="13">
        <v>851.32</v>
      </c>
      <c r="HX10" s="11">
        <v>91</v>
      </c>
      <c r="HY10" s="11">
        <v>16</v>
      </c>
      <c r="HZ10" s="13">
        <v>591.86</v>
      </c>
      <c r="IA10" s="11">
        <v>38</v>
      </c>
      <c r="IB10" s="12"/>
      <c r="IC10" s="12">
        <v>0.4384</v>
      </c>
      <c r="ID10" s="11"/>
      <c r="IE10" s="13"/>
      <c r="IF10" s="11"/>
      <c r="IG10" s="11"/>
      <c r="IH10" s="13"/>
      <c r="II10" s="11"/>
      <c r="IJ10" s="12"/>
      <c r="IK10" s="12"/>
      <c r="IL10" s="11">
        <v>4</v>
      </c>
      <c r="IM10" s="13">
        <v>88.67</v>
      </c>
      <c r="IN10" s="11">
        <v>438</v>
      </c>
      <c r="IO10" s="11">
        <v>16</v>
      </c>
      <c r="IP10" s="13">
        <v>452.53</v>
      </c>
      <c r="IQ10" s="11">
        <v>323</v>
      </c>
      <c r="IR10" s="12">
        <v>-0.75</v>
      </c>
      <c r="IS10" s="12">
        <v>-0.8041</v>
      </c>
      <c r="IT10" s="11">
        <v>2</v>
      </c>
      <c r="IU10" s="13">
        <v>106.48</v>
      </c>
      <c r="IV10" s="11">
        <v>875</v>
      </c>
      <c r="IW10" s="11">
        <v>139</v>
      </c>
      <c r="IX10" s="13">
        <v>9803.96</v>
      </c>
      <c r="IY10" s="11">
        <v>952</v>
      </c>
      <c r="IZ10" s="12">
        <v>-0.9856</v>
      </c>
      <c r="JA10" s="12">
        <v>-0.9891</v>
      </c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>
        <v>3</v>
      </c>
      <c r="JN10" s="13">
        <v>84.97</v>
      </c>
      <c r="JO10" s="11">
        <v>686</v>
      </c>
      <c r="JP10" s="12"/>
      <c r="JQ10" s="12"/>
      <c r="JR10" s="11">
        <v>266</v>
      </c>
      <c r="JS10" s="13">
        <v>63.18</v>
      </c>
      <c r="JT10" s="11"/>
      <c r="JU10" s="11">
        <v>432</v>
      </c>
      <c r="JV10" s="13"/>
      <c r="JW10" s="11"/>
      <c r="JX10" s="12">
        <v>-0.3843</v>
      </c>
      <c r="JY10" s="12"/>
      <c r="JZ10" s="11">
        <v>3</v>
      </c>
      <c r="KA10" s="13">
        <v>148.21</v>
      </c>
      <c r="KB10" s="11">
        <v>99</v>
      </c>
      <c r="KC10" s="11">
        <v>12</v>
      </c>
      <c r="KD10" s="13">
        <v>510.86</v>
      </c>
      <c r="KE10" s="11">
        <v>119</v>
      </c>
      <c r="KF10" s="12">
        <v>-0.75</v>
      </c>
      <c r="KG10" s="12">
        <v>-0.7099</v>
      </c>
      <c r="KH10" s="11"/>
      <c r="KI10" s="13"/>
      <c r="KJ10" s="11"/>
      <c r="KK10" s="11"/>
      <c r="KL10" s="13"/>
      <c r="KM10" s="11"/>
      <c r="KN10" s="12"/>
      <c r="KO10" s="12"/>
      <c r="KP10" s="11">
        <v>1</v>
      </c>
      <c r="KQ10" s="13">
        <v>20.87</v>
      </c>
      <c r="KR10" s="11">
        <v>142</v>
      </c>
      <c r="KS10" s="11">
        <v>164</v>
      </c>
      <c r="KT10" s="13">
        <v>6260.23</v>
      </c>
      <c r="KU10" s="11">
        <v>189</v>
      </c>
      <c r="KV10" s="12">
        <v>-0.9939</v>
      </c>
      <c r="KW10" s="12">
        <v>-0.9967</v>
      </c>
      <c r="KX10" s="11"/>
      <c r="KY10" s="13"/>
      <c r="KZ10" s="11"/>
      <c r="LA10" s="11">
        <v>51</v>
      </c>
      <c r="LB10" s="13">
        <v>1540.93</v>
      </c>
      <c r="LC10" s="11">
        <v>116</v>
      </c>
      <c r="LD10" s="12"/>
      <c r="LE10" s="12"/>
      <c r="LF10" s="11"/>
      <c r="LG10" s="13"/>
      <c r="LH10" s="11"/>
      <c r="LI10" s="11">
        <v>15</v>
      </c>
      <c r="LJ10" s="13">
        <v>281.91</v>
      </c>
      <c r="LK10" s="11">
        <v>6</v>
      </c>
      <c r="LL10" s="12"/>
      <c r="LM10" s="12"/>
      <c r="LN10" s="11"/>
      <c r="LO10" s="13"/>
      <c r="LP10" s="11"/>
      <c r="LQ10" s="11">
        <v>114</v>
      </c>
      <c r="LR10" s="13">
        <v>3446.76</v>
      </c>
      <c r="LS10" s="11">
        <v>314</v>
      </c>
      <c r="LT10" s="12"/>
      <c r="LU10" s="12"/>
      <c r="LV10" s="11"/>
      <c r="LW10" s="13"/>
      <c r="LX10" s="11"/>
      <c r="LY10" s="11">
        <v>108</v>
      </c>
      <c r="LZ10" s="13">
        <v>3562.93</v>
      </c>
      <c r="MA10" s="11">
        <v>355</v>
      </c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/>
      <c r="MO10" s="11"/>
      <c r="MP10" s="13"/>
      <c r="MQ10" s="11"/>
      <c r="MR10" s="12"/>
      <c r="MS10" s="12"/>
      <c r="MT10" s="11"/>
      <c r="MU10" s="13"/>
      <c r="MV10" s="11">
        <v>23</v>
      </c>
      <c r="MW10" s="11"/>
      <c r="MX10" s="13"/>
      <c r="MY10" s="11"/>
      <c r="MZ10" s="12"/>
      <c r="NA10" s="12"/>
      <c r="NB10" s="11"/>
      <c r="NC10" s="13"/>
      <c r="ND10" s="11">
        <v>2</v>
      </c>
      <c r="NE10" s="11"/>
      <c r="NF10" s="13"/>
      <c r="NG10" s="11">
        <v>24</v>
      </c>
      <c r="NH10" s="12"/>
      <c r="NI10" s="12"/>
    </row>
    <row r="11">
      <c r="A11" s="10" t="s">
        <v>81</v>
      </c>
      <c r="B11" s="11">
        <v>2282</v>
      </c>
      <c r="C11" s="11">
        <f>=ROUNDDOWN(48.1434599156118,0)</f>
      </c>
      <c r="D11" s="11">
        <v>324</v>
      </c>
      <c r="E11" s="12">
        <v>0.0645</v>
      </c>
      <c r="F11" s="11"/>
      <c r="G11" s="11">
        <f>=ROUNDDOWN({0},0)</f>
      </c>
      <c r="H11" s="11"/>
      <c r="I11" s="12"/>
      <c r="J11" s="11">
        <v>224</v>
      </c>
      <c r="K11" s="13">
        <v>33274.03</v>
      </c>
      <c r="L11" s="11">
        <v>52</v>
      </c>
      <c r="M11" s="14">
        <v>639.89</v>
      </c>
      <c r="N11" s="11">
        <v>379</v>
      </c>
      <c r="O11" s="13">
        <v>40047.94</v>
      </c>
      <c r="P11" s="11">
        <v>66</v>
      </c>
      <c r="Q11" s="14">
        <v>606.79</v>
      </c>
      <c r="R11" s="12">
        <v>-0.409</v>
      </c>
      <c r="S11" s="12">
        <v>-0.1691</v>
      </c>
      <c r="T11" s="12">
        <v>-0.2121</v>
      </c>
      <c r="U11" s="12">
        <v>0.0545</v>
      </c>
      <c r="V11" s="11"/>
      <c r="W11" s="13"/>
      <c r="X11" s="11"/>
      <c r="Y11" s="11"/>
      <c r="Z11" s="13"/>
      <c r="AA11" s="11"/>
      <c r="AB11" s="12"/>
      <c r="AC11" s="12"/>
      <c r="AD11" s="11">
        <v>4</v>
      </c>
      <c r="AE11" s="13">
        <v>1150.74</v>
      </c>
      <c r="AF11" s="11">
        <v>49</v>
      </c>
      <c r="AG11" s="11">
        <v>10</v>
      </c>
      <c r="AH11" s="13">
        <v>3578.4</v>
      </c>
      <c r="AI11" s="11">
        <v>60</v>
      </c>
      <c r="AJ11" s="12">
        <v>-0.6</v>
      </c>
      <c r="AK11" s="12">
        <v>-0.6784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220</v>
      </c>
      <c r="BK11" s="13">
        <v>32123.29</v>
      </c>
      <c r="BL11" s="11">
        <v>52</v>
      </c>
      <c r="BM11" s="11">
        <v>367</v>
      </c>
      <c r="BN11" s="13">
        <v>36320.5</v>
      </c>
      <c r="BO11" s="11">
        <v>66</v>
      </c>
      <c r="BP11" s="12">
        <v>-0.4005</v>
      </c>
      <c r="BQ11" s="12">
        <v>-0.1156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>
        <v>9</v>
      </c>
      <c r="CC11" s="11"/>
      <c r="CD11" s="13"/>
      <c r="CE11" s="11">
        <v>14</v>
      </c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12</v>
      </c>
      <c r="FM11" s="11"/>
      <c r="FN11" s="13"/>
      <c r="FO11" s="11">
        <v>21</v>
      </c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>
        <v>1</v>
      </c>
      <c r="JN11" s="13">
        <v>149.04</v>
      </c>
      <c r="JO11" s="11">
        <v>60</v>
      </c>
      <c r="JP11" s="12"/>
      <c r="JQ11" s="12"/>
      <c r="JR11" s="11"/>
      <c r="JS11" s="13"/>
      <c r="JT11" s="11"/>
      <c r="JU11" s="11">
        <v>1</v>
      </c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</row>
    <row r="12">
      <c r="A12" s="10" t="s">
        <v>82</v>
      </c>
      <c r="B12" s="11">
        <v>72636</v>
      </c>
      <c r="C12" s="11">
        <f>=ROUNDDOWN(12.8488793759176,0)</f>
      </c>
      <c r="D12" s="11">
        <v>126271</v>
      </c>
      <c r="E12" s="12">
        <v>0.8001</v>
      </c>
      <c r="F12" s="11"/>
      <c r="G12" s="11">
        <f>=ROUNDDOWN({0},0)</f>
      </c>
      <c r="H12" s="11">
        <v>8160</v>
      </c>
      <c r="I12" s="12">
        <v>0.2035</v>
      </c>
      <c r="J12" s="11">
        <v>17774</v>
      </c>
      <c r="K12" s="13">
        <v>3202346.14</v>
      </c>
      <c r="L12" s="11">
        <v>378</v>
      </c>
      <c r="M12" s="14">
        <v>8471.82</v>
      </c>
      <c r="N12" s="11">
        <v>19203</v>
      </c>
      <c r="O12" s="13">
        <v>3237769.81</v>
      </c>
      <c r="P12" s="11">
        <v>494</v>
      </c>
      <c r="Q12" s="14">
        <v>6554.19</v>
      </c>
      <c r="R12" s="12">
        <v>-0.0744</v>
      </c>
      <c r="S12" s="12">
        <v>-0.0109</v>
      </c>
      <c r="T12" s="12">
        <v>-0.2348</v>
      </c>
      <c r="U12" s="12">
        <v>0.2926</v>
      </c>
      <c r="V12" s="11">
        <v>2310</v>
      </c>
      <c r="W12" s="13">
        <v>384351.34</v>
      </c>
      <c r="X12" s="11">
        <v>221</v>
      </c>
      <c r="Y12" s="11">
        <v>988</v>
      </c>
      <c r="Z12" s="13">
        <v>170721.6</v>
      </c>
      <c r="AA12" s="11">
        <v>215</v>
      </c>
      <c r="AB12" s="12">
        <v>1.3381</v>
      </c>
      <c r="AC12" s="12">
        <v>1.2513</v>
      </c>
      <c r="AD12" s="11">
        <v>7620</v>
      </c>
      <c r="AE12" s="13">
        <v>1300984.91</v>
      </c>
      <c r="AF12" s="11">
        <v>352</v>
      </c>
      <c r="AG12" s="11">
        <v>8462</v>
      </c>
      <c r="AH12" s="13">
        <v>1382837.79</v>
      </c>
      <c r="AI12" s="11">
        <v>490</v>
      </c>
      <c r="AJ12" s="12">
        <v>-0.0995</v>
      </c>
      <c r="AK12" s="12">
        <v>-0.0592</v>
      </c>
      <c r="AL12" s="11">
        <v>892</v>
      </c>
      <c r="AM12" s="13">
        <v>165561.8</v>
      </c>
      <c r="AN12" s="11">
        <v>312</v>
      </c>
      <c r="AO12" s="11">
        <v>807</v>
      </c>
      <c r="AP12" s="13">
        <v>116296.96</v>
      </c>
      <c r="AQ12" s="11">
        <v>451</v>
      </c>
      <c r="AR12" s="12">
        <v>0.1053</v>
      </c>
      <c r="AS12" s="12">
        <v>0.4236</v>
      </c>
      <c r="AT12" s="11">
        <v>457</v>
      </c>
      <c r="AU12" s="13">
        <v>80265.65</v>
      </c>
      <c r="AV12" s="11">
        <v>291</v>
      </c>
      <c r="AW12" s="11">
        <v>691</v>
      </c>
      <c r="AX12" s="13">
        <v>92325.23</v>
      </c>
      <c r="AY12" s="11">
        <v>402</v>
      </c>
      <c r="AZ12" s="12">
        <v>-0.3386</v>
      </c>
      <c r="BA12" s="12">
        <v>-0.1306</v>
      </c>
      <c r="BB12" s="11">
        <v>1092</v>
      </c>
      <c r="BC12" s="13">
        <v>245224.72</v>
      </c>
      <c r="BD12" s="11">
        <v>347</v>
      </c>
      <c r="BE12" s="11">
        <v>1721</v>
      </c>
      <c r="BF12" s="13">
        <v>330152.94</v>
      </c>
      <c r="BG12" s="11">
        <v>418</v>
      </c>
      <c r="BH12" s="12">
        <v>-0.3655</v>
      </c>
      <c r="BI12" s="12">
        <v>-0.2572</v>
      </c>
      <c r="BJ12" s="11">
        <v>1651</v>
      </c>
      <c r="BK12" s="13">
        <v>343403.7</v>
      </c>
      <c r="BL12" s="11">
        <v>352</v>
      </c>
      <c r="BM12" s="11">
        <v>2104</v>
      </c>
      <c r="BN12" s="13">
        <v>420066.74</v>
      </c>
      <c r="BO12" s="11">
        <v>490</v>
      </c>
      <c r="BP12" s="12">
        <v>-0.2153</v>
      </c>
      <c r="BQ12" s="12">
        <v>-0.1825</v>
      </c>
      <c r="BR12" s="11">
        <v>428</v>
      </c>
      <c r="BS12" s="13">
        <v>76170.07</v>
      </c>
      <c r="BT12" s="11">
        <v>192</v>
      </c>
      <c r="BU12" s="11">
        <v>221</v>
      </c>
      <c r="BV12" s="13">
        <v>62197.54</v>
      </c>
      <c r="BW12" s="11">
        <v>222</v>
      </c>
      <c r="BX12" s="12">
        <v>0.9367</v>
      </c>
      <c r="BY12" s="12">
        <v>0.2246</v>
      </c>
      <c r="BZ12" s="11">
        <v>1</v>
      </c>
      <c r="CA12" s="13">
        <v>148.4</v>
      </c>
      <c r="CB12" s="11">
        <v>292</v>
      </c>
      <c r="CC12" s="11">
        <v>3</v>
      </c>
      <c r="CD12" s="13">
        <v>209.92</v>
      </c>
      <c r="CE12" s="11">
        <v>399</v>
      </c>
      <c r="CF12" s="12">
        <v>-0.6667</v>
      </c>
      <c r="CG12" s="12">
        <v>-0.2931</v>
      </c>
      <c r="CH12" s="11">
        <v>1761</v>
      </c>
      <c r="CI12" s="13">
        <v>347436.63</v>
      </c>
      <c r="CJ12" s="11">
        <v>154</v>
      </c>
      <c r="CK12" s="11">
        <v>601</v>
      </c>
      <c r="CL12" s="13">
        <v>114285.12</v>
      </c>
      <c r="CM12" s="11">
        <v>180</v>
      </c>
      <c r="CN12" s="12">
        <v>1.9301</v>
      </c>
      <c r="CO12" s="12">
        <v>2.0401</v>
      </c>
      <c r="CP12" s="11">
        <v>640</v>
      </c>
      <c r="CQ12" s="13">
        <v>96461.31</v>
      </c>
      <c r="CR12" s="11">
        <v>141</v>
      </c>
      <c r="CS12" s="11">
        <v>1657</v>
      </c>
      <c r="CT12" s="13">
        <v>234301</v>
      </c>
      <c r="CU12" s="11">
        <v>294</v>
      </c>
      <c r="CV12" s="12">
        <v>-0.6138</v>
      </c>
      <c r="CW12" s="12">
        <v>-0.5883</v>
      </c>
      <c r="CX12" s="11">
        <v>439</v>
      </c>
      <c r="CY12" s="13">
        <v>79354.95</v>
      </c>
      <c r="CZ12" s="11">
        <v>226</v>
      </c>
      <c r="DA12" s="11">
        <v>884</v>
      </c>
      <c r="DB12" s="13">
        <v>152720.33</v>
      </c>
      <c r="DC12" s="11">
        <v>370</v>
      </c>
      <c r="DD12" s="12">
        <v>-0.5034</v>
      </c>
      <c r="DE12" s="12">
        <v>-0.4804</v>
      </c>
      <c r="DF12" s="11"/>
      <c r="DG12" s="13"/>
      <c r="DH12" s="11">
        <v>42</v>
      </c>
      <c r="DI12" s="11"/>
      <c r="DJ12" s="13"/>
      <c r="DK12" s="11"/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>
        <v>102</v>
      </c>
      <c r="DW12" s="13">
        <v>25728.02</v>
      </c>
      <c r="DX12" s="11">
        <v>310</v>
      </c>
      <c r="DY12" s="11">
        <v>71</v>
      </c>
      <c r="DZ12" s="13">
        <v>281.63</v>
      </c>
      <c r="EA12" s="11">
        <v>403</v>
      </c>
      <c r="EB12" s="12">
        <v>0.4366</v>
      </c>
      <c r="EC12" s="12">
        <v>90.354</v>
      </c>
      <c r="ED12" s="11">
        <v>1</v>
      </c>
      <c r="EE12" s="13">
        <v>132.3</v>
      </c>
      <c r="EF12" s="11">
        <v>74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55</v>
      </c>
      <c r="EU12" s="13">
        <v>6835.88</v>
      </c>
      <c r="EV12" s="11">
        <v>106</v>
      </c>
      <c r="EW12" s="11">
        <v>84</v>
      </c>
      <c r="EX12" s="13">
        <v>9627.6</v>
      </c>
      <c r="EY12" s="11">
        <v>162</v>
      </c>
      <c r="EZ12" s="12">
        <v>-0.3452</v>
      </c>
      <c r="FA12" s="12">
        <v>-0.29</v>
      </c>
      <c r="FB12" s="11"/>
      <c r="FC12" s="13"/>
      <c r="FD12" s="11"/>
      <c r="FE12" s="11"/>
      <c r="FF12" s="13"/>
      <c r="FG12" s="11"/>
      <c r="FH12" s="12"/>
      <c r="FI12" s="12"/>
      <c r="FJ12" s="11">
        <v>166</v>
      </c>
      <c r="FK12" s="13">
        <v>24422.77</v>
      </c>
      <c r="FL12" s="11">
        <v>202</v>
      </c>
      <c r="FM12" s="11">
        <v>130</v>
      </c>
      <c r="FN12" s="13">
        <v>17321.55</v>
      </c>
      <c r="FO12" s="11">
        <v>269</v>
      </c>
      <c r="FP12" s="12">
        <v>0.2769</v>
      </c>
      <c r="FQ12" s="12">
        <v>0.41</v>
      </c>
      <c r="FR12" s="11"/>
      <c r="FS12" s="13"/>
      <c r="FT12" s="11"/>
      <c r="FU12" s="11"/>
      <c r="FV12" s="13"/>
      <c r="FW12" s="11"/>
      <c r="FX12" s="12"/>
      <c r="FY12" s="12"/>
      <c r="FZ12" s="11"/>
      <c r="GA12" s="13"/>
      <c r="GB12" s="11">
        <v>92</v>
      </c>
      <c r="GC12" s="11"/>
      <c r="GD12" s="13"/>
      <c r="GE12" s="11">
        <v>57</v>
      </c>
      <c r="GF12" s="12"/>
      <c r="GG12" s="12"/>
      <c r="GH12" s="11"/>
      <c r="GI12" s="13"/>
      <c r="GJ12" s="11">
        <v>26</v>
      </c>
      <c r="GK12" s="11"/>
      <c r="GL12" s="13"/>
      <c r="GM12" s="11">
        <v>5</v>
      </c>
      <c r="GN12" s="12"/>
      <c r="GO12" s="12"/>
      <c r="GP12" s="11">
        <v>68</v>
      </c>
      <c r="GQ12" s="13">
        <v>11739.13</v>
      </c>
      <c r="GR12" s="11">
        <v>237</v>
      </c>
      <c r="GS12" s="11">
        <v>28</v>
      </c>
      <c r="GT12" s="13">
        <v>6019.24</v>
      </c>
      <c r="GU12" s="11">
        <v>353</v>
      </c>
      <c r="GV12" s="12">
        <v>1.4286</v>
      </c>
      <c r="GW12" s="12">
        <v>0.9503</v>
      </c>
      <c r="GX12" s="11"/>
      <c r="GY12" s="13"/>
      <c r="GZ12" s="11"/>
      <c r="HA12" s="11"/>
      <c r="HB12" s="13"/>
      <c r="HC12" s="11"/>
      <c r="HD12" s="12"/>
      <c r="HE12" s="12"/>
      <c r="HF12" s="11">
        <v>3</v>
      </c>
      <c r="HG12" s="13">
        <v>314.21</v>
      </c>
      <c r="HH12" s="11">
        <v>32</v>
      </c>
      <c r="HI12" s="11">
        <v>3</v>
      </c>
      <c r="HJ12" s="13">
        <v>333.56</v>
      </c>
      <c r="HK12" s="11">
        <v>34</v>
      </c>
      <c r="HL12" s="12"/>
      <c r="HM12" s="12">
        <v>-0.058</v>
      </c>
      <c r="HN12" s="11">
        <v>61</v>
      </c>
      <c r="HO12" s="13">
        <v>11939.39</v>
      </c>
      <c r="HP12" s="11">
        <v>2</v>
      </c>
      <c r="HQ12" s="11"/>
      <c r="HR12" s="13"/>
      <c r="HS12" s="11"/>
      <c r="HT12" s="12"/>
      <c r="HU12" s="12"/>
      <c r="HV12" s="11">
        <v>3</v>
      </c>
      <c r="HW12" s="13">
        <v>674.03</v>
      </c>
      <c r="HX12" s="11">
        <v>21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1</v>
      </c>
      <c r="IO12" s="11"/>
      <c r="IP12" s="13"/>
      <c r="IQ12" s="11">
        <v>3</v>
      </c>
      <c r="IR12" s="12"/>
      <c r="IS12" s="12"/>
      <c r="IT12" s="11"/>
      <c r="IU12" s="13"/>
      <c r="IV12" s="11">
        <v>257</v>
      </c>
      <c r="IW12" s="11">
        <v>9</v>
      </c>
      <c r="IX12" s="13">
        <v>2576</v>
      </c>
      <c r="IY12" s="11">
        <v>442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>
        <v>2</v>
      </c>
      <c r="JK12" s="13">
        <v>975.24</v>
      </c>
      <c r="JL12" s="11"/>
      <c r="JM12" s="11">
        <v>66</v>
      </c>
      <c r="JN12" s="13">
        <v>12896.74</v>
      </c>
      <c r="JO12" s="11">
        <v>409</v>
      </c>
      <c r="JP12" s="12">
        <v>-0.9697</v>
      </c>
      <c r="JQ12" s="12">
        <v>-0.9244</v>
      </c>
      <c r="JR12" s="11">
        <v>22</v>
      </c>
      <c r="JS12" s="13">
        <v>221.69</v>
      </c>
      <c r="JT12" s="11"/>
      <c r="JU12" s="11">
        <v>38</v>
      </c>
      <c r="JV12" s="13"/>
      <c r="JW12" s="11"/>
      <c r="JX12" s="12">
        <v>-0.4211</v>
      </c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>
        <v>448</v>
      </c>
      <c r="LB12" s="13">
        <v>85193</v>
      </c>
      <c r="LC12" s="11">
        <v>219</v>
      </c>
      <c r="LD12" s="12"/>
      <c r="LE12" s="12"/>
      <c r="LF12" s="11"/>
      <c r="LG12" s="13"/>
      <c r="LH12" s="11">
        <v>1</v>
      </c>
      <c r="LI12" s="11">
        <v>187</v>
      </c>
      <c r="LJ12" s="13">
        <v>27405.32</v>
      </c>
      <c r="LK12" s="11">
        <v>256</v>
      </c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/>
      <c r="MO12" s="11"/>
      <c r="MP12" s="13"/>
      <c r="MQ12" s="11"/>
      <c r="MR12" s="12"/>
      <c r="MS12" s="12"/>
      <c r="MT12" s="11"/>
      <c r="MU12" s="13"/>
      <c r="MV12" s="11">
        <v>63</v>
      </c>
      <c r="MW12" s="11"/>
      <c r="MX12" s="13"/>
      <c r="MY12" s="11"/>
      <c r="MZ12" s="12"/>
      <c r="NA12" s="12"/>
      <c r="NB12" s="11"/>
      <c r="NC12" s="13"/>
      <c r="ND12" s="11"/>
      <c r="NE12" s="11"/>
      <c r="NF12" s="13"/>
      <c r="NG12" s="11">
        <v>22</v>
      </c>
      <c r="NH12" s="12"/>
      <c r="NI12" s="12"/>
    </row>
    <row r="13">
      <c r="A13" s="10" t="s">
        <v>83</v>
      </c>
      <c r="B13" s="11">
        <v>39513</v>
      </c>
      <c r="C13" s="11">
        <f>=ROUNDDOWN(40.6763434218654,0)</f>
      </c>
      <c r="D13" s="11">
        <v>14950</v>
      </c>
      <c r="E13" s="12">
        <v>0.9178</v>
      </c>
      <c r="F13" s="11"/>
      <c r="G13" s="11">
        <f>=ROUNDDOWN({0},0)</f>
      </c>
      <c r="H13" s="11"/>
      <c r="I13" s="12"/>
      <c r="J13" s="11">
        <v>2345</v>
      </c>
      <c r="K13" s="13">
        <v>236914.91</v>
      </c>
      <c r="L13" s="11">
        <v>263</v>
      </c>
      <c r="M13" s="14">
        <v>900.82</v>
      </c>
      <c r="N13" s="11">
        <v>1447</v>
      </c>
      <c r="O13" s="13">
        <v>128694.36</v>
      </c>
      <c r="P13" s="11">
        <v>101</v>
      </c>
      <c r="Q13" s="14">
        <v>1274.2</v>
      </c>
      <c r="R13" s="12">
        <v>0.6206</v>
      </c>
      <c r="S13" s="12">
        <v>0.8409</v>
      </c>
      <c r="T13" s="12">
        <v>1.604</v>
      </c>
      <c r="U13" s="12">
        <v>-0.293</v>
      </c>
      <c r="V13" s="11">
        <v>603</v>
      </c>
      <c r="W13" s="13">
        <v>61085.53</v>
      </c>
      <c r="X13" s="11">
        <v>253</v>
      </c>
      <c r="Y13" s="11">
        <v>354</v>
      </c>
      <c r="Z13" s="13">
        <v>30168.48</v>
      </c>
      <c r="AA13" s="11">
        <v>94</v>
      </c>
      <c r="AB13" s="12">
        <v>0.7034</v>
      </c>
      <c r="AC13" s="12">
        <v>1.0248</v>
      </c>
      <c r="AD13" s="11">
        <v>336</v>
      </c>
      <c r="AE13" s="13">
        <v>27903.32</v>
      </c>
      <c r="AF13" s="11">
        <v>253</v>
      </c>
      <c r="AG13" s="11">
        <v>319</v>
      </c>
      <c r="AH13" s="13">
        <v>24440.64</v>
      </c>
      <c r="AI13" s="11">
        <v>96</v>
      </c>
      <c r="AJ13" s="12">
        <v>0.0533</v>
      </c>
      <c r="AK13" s="12">
        <v>0.1417</v>
      </c>
      <c r="AL13" s="11">
        <v>138</v>
      </c>
      <c r="AM13" s="13">
        <v>14099.66</v>
      </c>
      <c r="AN13" s="11">
        <v>189</v>
      </c>
      <c r="AO13" s="11">
        <v>65</v>
      </c>
      <c r="AP13" s="13">
        <v>5072.85</v>
      </c>
      <c r="AQ13" s="11">
        <v>96</v>
      </c>
      <c r="AR13" s="12">
        <v>1.1231</v>
      </c>
      <c r="AS13" s="12">
        <v>1.7794</v>
      </c>
      <c r="AT13" s="11">
        <v>298</v>
      </c>
      <c r="AU13" s="13">
        <v>28795.11</v>
      </c>
      <c r="AV13" s="11">
        <v>185</v>
      </c>
      <c r="AW13" s="11">
        <v>104</v>
      </c>
      <c r="AX13" s="13">
        <v>9171.11</v>
      </c>
      <c r="AY13" s="11">
        <v>84</v>
      </c>
      <c r="AZ13" s="12">
        <v>1.8654</v>
      </c>
      <c r="BA13" s="12">
        <v>2.1398</v>
      </c>
      <c r="BB13" s="11">
        <v>428</v>
      </c>
      <c r="BC13" s="13">
        <v>45876.82</v>
      </c>
      <c r="BD13" s="11">
        <v>251</v>
      </c>
      <c r="BE13" s="11">
        <v>185</v>
      </c>
      <c r="BF13" s="13">
        <v>17976.23</v>
      </c>
      <c r="BG13" s="11">
        <v>86</v>
      </c>
      <c r="BH13" s="12">
        <v>1.3135</v>
      </c>
      <c r="BI13" s="12">
        <v>1.5521</v>
      </c>
      <c r="BJ13" s="11">
        <v>325</v>
      </c>
      <c r="BK13" s="13">
        <v>34607.49</v>
      </c>
      <c r="BL13" s="11">
        <v>263</v>
      </c>
      <c r="BM13" s="11">
        <v>283</v>
      </c>
      <c r="BN13" s="13">
        <v>28913.42</v>
      </c>
      <c r="BO13" s="11">
        <v>101</v>
      </c>
      <c r="BP13" s="12">
        <v>0.1484</v>
      </c>
      <c r="BQ13" s="12">
        <v>0.1969</v>
      </c>
      <c r="BR13" s="11">
        <v>54</v>
      </c>
      <c r="BS13" s="13">
        <v>5127.93</v>
      </c>
      <c r="BT13" s="11">
        <v>105</v>
      </c>
      <c r="BU13" s="11">
        <v>39</v>
      </c>
      <c r="BV13" s="13">
        <v>3817.78</v>
      </c>
      <c r="BW13" s="11">
        <v>71</v>
      </c>
      <c r="BX13" s="12">
        <v>0.3846</v>
      </c>
      <c r="BY13" s="12">
        <v>0.3432</v>
      </c>
      <c r="BZ13" s="11">
        <v>67</v>
      </c>
      <c r="CA13" s="13">
        <v>9847.27</v>
      </c>
      <c r="CB13" s="11">
        <v>208</v>
      </c>
      <c r="CC13" s="11">
        <v>8</v>
      </c>
      <c r="CD13" s="13">
        <v>1359.92</v>
      </c>
      <c r="CE13" s="11">
        <v>101</v>
      </c>
      <c r="CF13" s="12">
        <v>7.375</v>
      </c>
      <c r="CG13" s="12">
        <v>6.2411</v>
      </c>
      <c r="CH13" s="11">
        <v>2</v>
      </c>
      <c r="CI13" s="13">
        <v>229.3</v>
      </c>
      <c r="CJ13" s="11">
        <v>18</v>
      </c>
      <c r="CK13" s="11"/>
      <c r="CL13" s="13"/>
      <c r="CM13" s="11">
        <v>5</v>
      </c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55</v>
      </c>
      <c r="CY13" s="13">
        <v>4298.77</v>
      </c>
      <c r="CZ13" s="11">
        <v>91</v>
      </c>
      <c r="DA13" s="11">
        <v>49</v>
      </c>
      <c r="DB13" s="13">
        <v>3698.93</v>
      </c>
      <c r="DC13" s="11">
        <v>51</v>
      </c>
      <c r="DD13" s="12">
        <v>0.1224</v>
      </c>
      <c r="DE13" s="12">
        <v>0.1622</v>
      </c>
      <c r="DF13" s="11"/>
      <c r="DG13" s="13"/>
      <c r="DH13" s="11">
        <v>60</v>
      </c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94</v>
      </c>
      <c r="DY13" s="11"/>
      <c r="DZ13" s="13"/>
      <c r="EA13" s="11"/>
      <c r="EB13" s="12"/>
      <c r="EC13" s="12"/>
      <c r="ED13" s="11">
        <v>7</v>
      </c>
      <c r="EE13" s="13">
        <v>851.27</v>
      </c>
      <c r="EF13" s="11">
        <v>44</v>
      </c>
      <c r="EG13" s="11">
        <v>22</v>
      </c>
      <c r="EH13" s="13">
        <v>2140.02</v>
      </c>
      <c r="EI13" s="11">
        <v>46</v>
      </c>
      <c r="EJ13" s="12">
        <v>-0.6818</v>
      </c>
      <c r="EK13" s="12">
        <v>-0.6022</v>
      </c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7</v>
      </c>
      <c r="FK13" s="13">
        <v>793.7</v>
      </c>
      <c r="FL13" s="11">
        <v>40</v>
      </c>
      <c r="FM13" s="11">
        <v>5</v>
      </c>
      <c r="FN13" s="13">
        <v>567.55</v>
      </c>
      <c r="FO13" s="11">
        <v>44</v>
      </c>
      <c r="FP13" s="12">
        <v>0.4</v>
      </c>
      <c r="FQ13" s="12">
        <v>0.3985</v>
      </c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>
        <v>127</v>
      </c>
      <c r="GC13" s="11">
        <v>8</v>
      </c>
      <c r="GD13" s="13">
        <v>542.95</v>
      </c>
      <c r="GE13" s="11">
        <v>25</v>
      </c>
      <c r="GF13" s="12"/>
      <c r="GG13" s="12"/>
      <c r="GH13" s="11">
        <v>18</v>
      </c>
      <c r="GI13" s="13">
        <v>2857.9</v>
      </c>
      <c r="GJ13" s="11">
        <v>140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3</v>
      </c>
      <c r="IM13" s="13">
        <v>240.86</v>
      </c>
      <c r="IN13" s="11">
        <v>84</v>
      </c>
      <c r="IO13" s="11">
        <v>1</v>
      </c>
      <c r="IP13" s="13">
        <v>110.87</v>
      </c>
      <c r="IQ13" s="11">
        <v>73</v>
      </c>
      <c r="IR13" s="12">
        <v>2</v>
      </c>
      <c r="IS13" s="12">
        <v>1.1725</v>
      </c>
      <c r="IT13" s="11">
        <v>2</v>
      </c>
      <c r="IU13" s="13">
        <v>299.98</v>
      </c>
      <c r="IV13" s="11">
        <v>263</v>
      </c>
      <c r="IW13" s="11">
        <v>2</v>
      </c>
      <c r="IX13" s="13">
        <v>324.98</v>
      </c>
      <c r="IY13" s="11">
        <v>101</v>
      </c>
      <c r="IZ13" s="12"/>
      <c r="JA13" s="12">
        <v>-0.0769</v>
      </c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>
        <v>54</v>
      </c>
      <c r="JP13" s="12"/>
      <c r="JQ13" s="12"/>
      <c r="JR13" s="11">
        <v>2</v>
      </c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>
        <v>1</v>
      </c>
      <c r="LJ13" s="13">
        <v>125.19</v>
      </c>
      <c r="LK13" s="11">
        <v>26</v>
      </c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>
        <v>2</v>
      </c>
      <c r="LZ13" s="13">
        <v>263.44</v>
      </c>
      <c r="MA13" s="11">
        <v>23</v>
      </c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</row>
    <row r="14">
      <c r="A14" s="10" t="s">
        <v>84</v>
      </c>
      <c r="B14" s="11">
        <v>85015</v>
      </c>
      <c r="C14" s="11">
        <f>=ROUNDDOWN(495.425407925408,0)</f>
      </c>
      <c r="D14" s="11">
        <v>2208</v>
      </c>
      <c r="E14" s="12">
        <v>0.9677</v>
      </c>
      <c r="F14" s="11"/>
      <c r="G14" s="11">
        <f>=ROUNDDOWN({0},0)</f>
      </c>
      <c r="H14" s="11"/>
      <c r="I14" s="12"/>
      <c r="J14" s="11">
        <v>72</v>
      </c>
      <c r="K14" s="13">
        <v>2850.18</v>
      </c>
      <c r="L14" s="11">
        <v>161</v>
      </c>
      <c r="M14" s="14">
        <v>17.7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>
        <v>35</v>
      </c>
      <c r="AE14" s="13">
        <v>1443.11</v>
      </c>
      <c r="AF14" s="11">
        <v>161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36</v>
      </c>
      <c r="BK14" s="13">
        <v>1403.72</v>
      </c>
      <c r="BL14" s="11">
        <v>108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>
        <v>1</v>
      </c>
      <c r="IU14" s="13">
        <v>3.35</v>
      </c>
      <c r="IV14" s="11">
        <v>46</v>
      </c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>
        <v>161</v>
      </c>
      <c r="MW14" s="11"/>
      <c r="MX14" s="13"/>
      <c r="MY14" s="11"/>
      <c r="MZ14" s="12"/>
      <c r="NA14" s="12"/>
      <c r="NB14" s="11"/>
      <c r="NC14" s="13"/>
      <c r="ND14" s="11"/>
      <c r="NE14" s="11"/>
      <c r="NF14" s="13"/>
      <c r="NG14" s="11"/>
      <c r="NH14" s="12"/>
      <c r="NI14" s="12"/>
    </row>
    <row r="15">
      <c r="A15" s="10" t="s">
        <v>85</v>
      </c>
      <c r="B15" s="11">
        <v>5832</v>
      </c>
      <c r="C15" s="11">
        <f>=ROUNDDOWN(10.7581627006087,0)</f>
      </c>
      <c r="D15" s="11">
        <v>15138</v>
      </c>
      <c r="E15" s="12">
        <v>0.8727</v>
      </c>
      <c r="F15" s="11"/>
      <c r="G15" s="11">
        <f>=ROUNDDOWN({0},0)</f>
      </c>
      <c r="H15" s="11"/>
      <c r="I15" s="12"/>
      <c r="J15" s="11">
        <v>2270</v>
      </c>
      <c r="K15" s="13">
        <v>154459.11</v>
      </c>
      <c r="L15" s="11">
        <v>49</v>
      </c>
      <c r="M15" s="14">
        <v>3152.23</v>
      </c>
      <c r="N15" s="11">
        <v>2011</v>
      </c>
      <c r="O15" s="13">
        <v>135308.51</v>
      </c>
      <c r="P15" s="11">
        <v>111</v>
      </c>
      <c r="Q15" s="14">
        <v>1219</v>
      </c>
      <c r="R15" s="12">
        <v>0.1288</v>
      </c>
      <c r="S15" s="12">
        <v>0.1415</v>
      </c>
      <c r="T15" s="12">
        <v>-0.5586</v>
      </c>
      <c r="U15" s="12">
        <v>1.5859</v>
      </c>
      <c r="V15" s="11">
        <v>762</v>
      </c>
      <c r="W15" s="13">
        <v>44037.15</v>
      </c>
      <c r="X15" s="11">
        <v>38</v>
      </c>
      <c r="Y15" s="11">
        <v>276</v>
      </c>
      <c r="Z15" s="13">
        <v>17577.06</v>
      </c>
      <c r="AA15" s="11">
        <v>71</v>
      </c>
      <c r="AB15" s="12">
        <v>1.7609</v>
      </c>
      <c r="AC15" s="12">
        <v>1.5054</v>
      </c>
      <c r="AD15" s="11">
        <v>470</v>
      </c>
      <c r="AE15" s="13">
        <v>31727.8</v>
      </c>
      <c r="AF15" s="11">
        <v>49</v>
      </c>
      <c r="AG15" s="11">
        <v>586</v>
      </c>
      <c r="AH15" s="13">
        <v>38757.89</v>
      </c>
      <c r="AI15" s="11">
        <v>111</v>
      </c>
      <c r="AJ15" s="12">
        <v>-0.198</v>
      </c>
      <c r="AK15" s="12">
        <v>-0.1814</v>
      </c>
      <c r="AL15" s="11">
        <v>198</v>
      </c>
      <c r="AM15" s="13">
        <v>12755.34</v>
      </c>
      <c r="AN15" s="11">
        <v>48</v>
      </c>
      <c r="AO15" s="11">
        <v>77</v>
      </c>
      <c r="AP15" s="13">
        <v>4441.57</v>
      </c>
      <c r="AQ15" s="11">
        <v>111</v>
      </c>
      <c r="AR15" s="12">
        <v>1.5714</v>
      </c>
      <c r="AS15" s="12">
        <v>1.8718</v>
      </c>
      <c r="AT15" s="11">
        <v>24</v>
      </c>
      <c r="AU15" s="13">
        <v>1307.04</v>
      </c>
      <c r="AV15" s="11">
        <v>43</v>
      </c>
      <c r="AW15" s="11">
        <v>37</v>
      </c>
      <c r="AX15" s="13">
        <v>1772.37</v>
      </c>
      <c r="AY15" s="11">
        <v>111</v>
      </c>
      <c r="AZ15" s="12">
        <v>-0.3514</v>
      </c>
      <c r="BA15" s="12">
        <v>-0.2625</v>
      </c>
      <c r="BB15" s="11">
        <v>171</v>
      </c>
      <c r="BC15" s="13">
        <v>16971.88</v>
      </c>
      <c r="BD15" s="11">
        <v>49</v>
      </c>
      <c r="BE15" s="11">
        <v>220</v>
      </c>
      <c r="BF15" s="13">
        <v>18936.42</v>
      </c>
      <c r="BG15" s="11">
        <v>78</v>
      </c>
      <c r="BH15" s="12">
        <v>-0.2227</v>
      </c>
      <c r="BI15" s="12">
        <v>-0.1037</v>
      </c>
      <c r="BJ15" s="11">
        <v>235</v>
      </c>
      <c r="BK15" s="13">
        <v>18780.21</v>
      </c>
      <c r="BL15" s="11">
        <v>49</v>
      </c>
      <c r="BM15" s="11">
        <v>368</v>
      </c>
      <c r="BN15" s="13">
        <v>23650.38</v>
      </c>
      <c r="BO15" s="11">
        <v>111</v>
      </c>
      <c r="BP15" s="12">
        <v>-0.3614</v>
      </c>
      <c r="BQ15" s="12">
        <v>-0.2059</v>
      </c>
      <c r="BR15" s="11">
        <v>47</v>
      </c>
      <c r="BS15" s="13">
        <v>2898.15</v>
      </c>
      <c r="BT15" s="11">
        <v>29</v>
      </c>
      <c r="BU15" s="11">
        <v>61</v>
      </c>
      <c r="BV15" s="13">
        <v>3933.9</v>
      </c>
      <c r="BW15" s="11">
        <v>74</v>
      </c>
      <c r="BX15" s="12">
        <v>-0.2295</v>
      </c>
      <c r="BY15" s="12">
        <v>-0.2633</v>
      </c>
      <c r="BZ15" s="11"/>
      <c r="CA15" s="13"/>
      <c r="CB15" s="11">
        <v>46</v>
      </c>
      <c r="CC15" s="11"/>
      <c r="CD15" s="13"/>
      <c r="CE15" s="11">
        <v>95</v>
      </c>
      <c r="CF15" s="12"/>
      <c r="CG15" s="12"/>
      <c r="CH15" s="11">
        <v>105</v>
      </c>
      <c r="CI15" s="13">
        <v>8934.19</v>
      </c>
      <c r="CJ15" s="11">
        <v>36</v>
      </c>
      <c r="CK15" s="11"/>
      <c r="CL15" s="13"/>
      <c r="CM15" s="11">
        <v>67</v>
      </c>
      <c r="CN15" s="12"/>
      <c r="CO15" s="12"/>
      <c r="CP15" s="11">
        <v>43</v>
      </c>
      <c r="CQ15" s="13">
        <v>2686.08</v>
      </c>
      <c r="CR15" s="11">
        <v>26</v>
      </c>
      <c r="CS15" s="11">
        <v>74</v>
      </c>
      <c r="CT15" s="13">
        <v>4253.43</v>
      </c>
      <c r="CU15" s="11">
        <v>74</v>
      </c>
      <c r="CV15" s="12">
        <v>-0.4189</v>
      </c>
      <c r="CW15" s="12">
        <v>-0.3685</v>
      </c>
      <c r="CX15" s="11">
        <v>36</v>
      </c>
      <c r="CY15" s="13">
        <v>2410.97</v>
      </c>
      <c r="CZ15" s="11">
        <v>28</v>
      </c>
      <c r="DA15" s="11">
        <v>59</v>
      </c>
      <c r="DB15" s="13">
        <v>4559.83</v>
      </c>
      <c r="DC15" s="11">
        <v>95</v>
      </c>
      <c r="DD15" s="12">
        <v>-0.3898</v>
      </c>
      <c r="DE15" s="12">
        <v>-0.4713</v>
      </c>
      <c r="DF15" s="11"/>
      <c r="DG15" s="13"/>
      <c r="DH15" s="11">
        <v>9</v>
      </c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32</v>
      </c>
      <c r="DW15" s="13">
        <v>2202.49</v>
      </c>
      <c r="DX15" s="11">
        <v>49</v>
      </c>
      <c r="DY15" s="11">
        <v>19</v>
      </c>
      <c r="DZ15" s="13">
        <v>234.88</v>
      </c>
      <c r="EA15" s="11">
        <v>109</v>
      </c>
      <c r="EB15" s="12">
        <v>0.6842</v>
      </c>
      <c r="EC15" s="12">
        <v>8.3771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>
        <v>55</v>
      </c>
      <c r="EU15" s="13">
        <v>3572.92</v>
      </c>
      <c r="EV15" s="11">
        <v>20</v>
      </c>
      <c r="EW15" s="11">
        <v>47</v>
      </c>
      <c r="EX15" s="13">
        <v>2311.31</v>
      </c>
      <c r="EY15" s="11">
        <v>46</v>
      </c>
      <c r="EZ15" s="12">
        <v>0.1702</v>
      </c>
      <c r="FA15" s="12">
        <v>0.5458</v>
      </c>
      <c r="FB15" s="11"/>
      <c r="FC15" s="13"/>
      <c r="FD15" s="11"/>
      <c r="FE15" s="11"/>
      <c r="FF15" s="13"/>
      <c r="FG15" s="11"/>
      <c r="FH15" s="12"/>
      <c r="FI15" s="12"/>
      <c r="FJ15" s="11">
        <v>30</v>
      </c>
      <c r="FK15" s="13">
        <v>1914.88</v>
      </c>
      <c r="FL15" s="11">
        <v>42</v>
      </c>
      <c r="FM15" s="11">
        <v>50</v>
      </c>
      <c r="FN15" s="13">
        <v>3006.66</v>
      </c>
      <c r="FO15" s="11">
        <v>73</v>
      </c>
      <c r="FP15" s="12">
        <v>-0.4</v>
      </c>
      <c r="FQ15" s="12">
        <v>-0.3631</v>
      </c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5</v>
      </c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>
        <v>54</v>
      </c>
      <c r="GQ15" s="13">
        <v>4020.46</v>
      </c>
      <c r="GR15" s="11">
        <v>38</v>
      </c>
      <c r="GS15" s="11">
        <v>30</v>
      </c>
      <c r="GT15" s="13">
        <v>4213.82</v>
      </c>
      <c r="GU15" s="11">
        <v>18</v>
      </c>
      <c r="GV15" s="12">
        <v>0.8</v>
      </c>
      <c r="GW15" s="12">
        <v>-0.0459</v>
      </c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>
        <v>49</v>
      </c>
      <c r="IW15" s="11">
        <v>8</v>
      </c>
      <c r="IX15" s="13">
        <v>553.92</v>
      </c>
      <c r="IY15" s="11">
        <v>111</v>
      </c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>
        <v>16</v>
      </c>
      <c r="JN15" s="13">
        <v>918.73</v>
      </c>
      <c r="JO15" s="11">
        <v>95</v>
      </c>
      <c r="JP15" s="12"/>
      <c r="JQ15" s="12"/>
      <c r="JR15" s="11">
        <v>8</v>
      </c>
      <c r="JS15" s="13">
        <v>239.55</v>
      </c>
      <c r="JT15" s="11"/>
      <c r="JU15" s="11">
        <v>2</v>
      </c>
      <c r="JV15" s="13"/>
      <c r="JW15" s="11"/>
      <c r="JX15" s="12">
        <v>3</v>
      </c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>
        <v>43</v>
      </c>
      <c r="LB15" s="13">
        <v>2965</v>
      </c>
      <c r="LC15" s="11">
        <v>40</v>
      </c>
      <c r="LD15" s="12"/>
      <c r="LE15" s="12"/>
      <c r="LF15" s="11"/>
      <c r="LG15" s="13"/>
      <c r="LH15" s="11"/>
      <c r="LI15" s="11">
        <v>38</v>
      </c>
      <c r="LJ15" s="13">
        <v>3221.34</v>
      </c>
      <c r="LK15" s="11">
        <v>68</v>
      </c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</row>
    <row r="16">
      <c r="A16" s="10" t="s">
        <v>86</v>
      </c>
      <c r="B16" s="11">
        <v>7086</v>
      </c>
      <c r="C16" s="11">
        <f>=ROUNDDOWN(51.0518731988473,0)</f>
      </c>
      <c r="D16" s="11"/>
      <c r="E16" s="12"/>
      <c r="F16" s="11"/>
      <c r="G16" s="11">
        <f>=ROUNDDOWN({0},0)</f>
      </c>
      <c r="H16" s="11"/>
      <c r="I16" s="12"/>
      <c r="J16" s="11">
        <v>1096</v>
      </c>
      <c r="K16" s="13">
        <v>32022.98</v>
      </c>
      <c r="L16" s="11">
        <v>27</v>
      </c>
      <c r="M16" s="14">
        <v>1186.04</v>
      </c>
      <c r="N16" s="11">
        <v>25</v>
      </c>
      <c r="O16" s="13">
        <v>1018.05</v>
      </c>
      <c r="P16" s="11">
        <v>27</v>
      </c>
      <c r="Q16" s="14">
        <v>37.71</v>
      </c>
      <c r="R16" s="12">
        <v>42.84</v>
      </c>
      <c r="S16" s="12">
        <v>30.4552</v>
      </c>
      <c r="T16" s="12"/>
      <c r="U16" s="12">
        <v>30.4516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69.08</v>
      </c>
      <c r="BL16" s="11">
        <v>27</v>
      </c>
      <c r="BM16" s="11"/>
      <c r="BN16" s="13"/>
      <c r="BO16" s="11">
        <v>3</v>
      </c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>
        <v>460</v>
      </c>
      <c r="CA16" s="13">
        <v>16383.81</v>
      </c>
      <c r="CB16" s="11">
        <v>27</v>
      </c>
      <c r="CC16" s="11">
        <v>2</v>
      </c>
      <c r="CD16" s="13">
        <v>79.19</v>
      </c>
      <c r="CE16" s="11">
        <v>27</v>
      </c>
      <c r="CF16" s="12">
        <v>229</v>
      </c>
      <c r="CG16" s="12">
        <v>205.8924</v>
      </c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445</v>
      </c>
      <c r="DG16" s="13">
        <v>10345.99</v>
      </c>
      <c r="DH16" s="11">
        <v>27</v>
      </c>
      <c r="DI16" s="11"/>
      <c r="DJ16" s="13"/>
      <c r="DK16" s="11"/>
      <c r="DL16" s="12"/>
      <c r="DM16" s="12"/>
      <c r="DN16" s="11">
        <v>115</v>
      </c>
      <c r="DO16" s="13">
        <v>2977.85</v>
      </c>
      <c r="DP16" s="11"/>
      <c r="DQ16" s="11">
        <v>13</v>
      </c>
      <c r="DR16" s="13">
        <v>839.87</v>
      </c>
      <c r="DS16" s="11"/>
      <c r="DT16" s="12">
        <v>7.8462</v>
      </c>
      <c r="DU16" s="12">
        <v>2.5456</v>
      </c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45</v>
      </c>
      <c r="EM16" s="13">
        <v>1281.32</v>
      </c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22</v>
      </c>
      <c r="FC16" s="13">
        <v>766.78</v>
      </c>
      <c r="FD16" s="11"/>
      <c r="FE16" s="11">
        <v>9</v>
      </c>
      <c r="FF16" s="13">
        <v>98.99</v>
      </c>
      <c r="FG16" s="11"/>
      <c r="FH16" s="12">
        <v>1.4444</v>
      </c>
      <c r="FI16" s="12">
        <v>6.746</v>
      </c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4</v>
      </c>
      <c r="GA16" s="13">
        <v>132.34</v>
      </c>
      <c r="GB16" s="11">
        <v>27</v>
      </c>
      <c r="GC16" s="11"/>
      <c r="GD16" s="13"/>
      <c r="GE16" s="11">
        <v>27</v>
      </c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>
        <v>2</v>
      </c>
      <c r="IE16" s="13">
        <v>65.81</v>
      </c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>
        <v>27</v>
      </c>
      <c r="IW16" s="11"/>
      <c r="IX16" s="13"/>
      <c r="IY16" s="11">
        <v>27</v>
      </c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>
        <v>1</v>
      </c>
      <c r="JS16" s="13"/>
      <c r="JT16" s="11"/>
      <c r="JU16" s="11">
        <v>1</v>
      </c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>
        <v>15</v>
      </c>
      <c r="NE16" s="11"/>
      <c r="NF16" s="13"/>
      <c r="NG16" s="11">
        <v>15</v>
      </c>
      <c r="NH16" s="12"/>
      <c r="NI16" s="12"/>
    </row>
    <row r="17">
      <c r="A17" s="10" t="s">
        <v>87</v>
      </c>
      <c r="B17" s="11">
        <v>12436</v>
      </c>
      <c r="C17" s="11">
        <f>=ROUNDDOWN(12.3458751116847,0)</f>
      </c>
      <c r="D17" s="11">
        <v>6360</v>
      </c>
      <c r="E17" s="12">
        <v>0.9677</v>
      </c>
      <c r="F17" s="11"/>
      <c r="G17" s="11">
        <f>=ROUNDDOWN({0},0)</f>
      </c>
      <c r="H17" s="11"/>
      <c r="I17" s="12"/>
      <c r="J17" s="11">
        <v>782</v>
      </c>
      <c r="K17" s="13">
        <v>12522.98</v>
      </c>
      <c r="L17" s="11">
        <v>22</v>
      </c>
      <c r="M17" s="14">
        <v>569.23</v>
      </c>
      <c r="N17" s="11">
        <v>297</v>
      </c>
      <c r="O17" s="13">
        <v>2692.31</v>
      </c>
      <c r="P17" s="11">
        <v>22</v>
      </c>
      <c r="Q17" s="14">
        <v>122.38</v>
      </c>
      <c r="R17" s="12">
        <v>1.633</v>
      </c>
      <c r="S17" s="12">
        <v>3.6514</v>
      </c>
      <c r="T17" s="12"/>
      <c r="U17" s="12">
        <v>3.6513</v>
      </c>
      <c r="V17" s="11">
        <v>758</v>
      </c>
      <c r="W17" s="13">
        <v>12344.72</v>
      </c>
      <c r="X17" s="11">
        <v>22</v>
      </c>
      <c r="Y17" s="11">
        <v>258</v>
      </c>
      <c r="Z17" s="13">
        <v>2361.89</v>
      </c>
      <c r="AA17" s="11">
        <v>22</v>
      </c>
      <c r="AB17" s="12">
        <v>1.938</v>
      </c>
      <c r="AC17" s="12">
        <v>4.2266</v>
      </c>
      <c r="AD17" s="11"/>
      <c r="AE17" s="13"/>
      <c r="AF17" s="11"/>
      <c r="AG17" s="11"/>
      <c r="AH17" s="13"/>
      <c r="AI17" s="11"/>
      <c r="AJ17" s="12"/>
      <c r="AK17" s="12"/>
      <c r="AL17" s="11">
        <v>23</v>
      </c>
      <c r="AM17" s="13">
        <v>178.26</v>
      </c>
      <c r="AN17" s="11">
        <v>6</v>
      </c>
      <c r="AO17" s="11">
        <v>36</v>
      </c>
      <c r="AP17" s="13">
        <v>273.45</v>
      </c>
      <c r="AQ17" s="11">
        <v>7</v>
      </c>
      <c r="AR17" s="12">
        <v>-0.3611</v>
      </c>
      <c r="AS17" s="12">
        <v>-0.3481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4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>
        <v>4</v>
      </c>
      <c r="CC17" s="11"/>
      <c r="CD17" s="13"/>
      <c r="CE17" s="11">
        <v>1</v>
      </c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>
        <v>7</v>
      </c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>
        <v>4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>
        <v>5</v>
      </c>
      <c r="GC17" s="11"/>
      <c r="GD17" s="13"/>
      <c r="GE17" s="11">
        <v>1</v>
      </c>
      <c r="GF17" s="12"/>
      <c r="GG17" s="12"/>
      <c r="GH17" s="11"/>
      <c r="GI17" s="13"/>
      <c r="GJ17" s="11">
        <v>4</v>
      </c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>
        <v>16</v>
      </c>
      <c r="IW17" s="11">
        <v>3</v>
      </c>
      <c r="IX17" s="13">
        <v>56.97</v>
      </c>
      <c r="IY17" s="11">
        <v>13</v>
      </c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>
        <v>1</v>
      </c>
      <c r="KI17" s="13"/>
      <c r="KJ17" s="11">
        <v>17</v>
      </c>
      <c r="KK17" s="11"/>
      <c r="KL17" s="13"/>
      <c r="KM17" s="11">
        <v>22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>
        <v>4</v>
      </c>
      <c r="MW17" s="11"/>
      <c r="MX17" s="13"/>
      <c r="MY17" s="11"/>
      <c r="MZ17" s="12"/>
      <c r="NA17" s="12"/>
      <c r="NB17" s="11"/>
      <c r="NC17" s="13"/>
      <c r="ND17" s="11"/>
      <c r="NE17" s="11"/>
      <c r="NF17" s="13"/>
      <c r="NG17" s="11"/>
      <c r="NH17" s="12"/>
      <c r="NI17" s="12"/>
    </row>
    <row r="18">
      <c r="A18" s="10" t="s">
        <v>88</v>
      </c>
      <c r="B18" s="11">
        <v>22205</v>
      </c>
      <c r="C18" s="11">
        <f>=ROUNDDOWN(37.6100948509485,0)</f>
      </c>
      <c r="D18" s="11">
        <v>9630</v>
      </c>
      <c r="E18" s="12">
        <v>0.8035</v>
      </c>
      <c r="F18" s="11"/>
      <c r="G18" s="11">
        <f>=ROUNDDOWN({0},0)</f>
      </c>
      <c r="H18" s="11"/>
      <c r="I18" s="12"/>
      <c r="J18" s="11">
        <v>1575</v>
      </c>
      <c r="K18" s="13">
        <v>48533.93</v>
      </c>
      <c r="L18" s="11">
        <v>54</v>
      </c>
      <c r="M18" s="14">
        <v>898.78</v>
      </c>
      <c r="N18" s="11">
        <v>3066</v>
      </c>
      <c r="O18" s="13">
        <v>76878.39</v>
      </c>
      <c r="P18" s="11">
        <v>81</v>
      </c>
      <c r="Q18" s="14">
        <v>949.12</v>
      </c>
      <c r="R18" s="12">
        <v>-0.4863</v>
      </c>
      <c r="S18" s="12">
        <v>-0.3687</v>
      </c>
      <c r="T18" s="12">
        <v>-0.3333</v>
      </c>
      <c r="U18" s="12">
        <v>-0.053</v>
      </c>
      <c r="V18" s="11">
        <v>703</v>
      </c>
      <c r="W18" s="13">
        <v>19312.18</v>
      </c>
      <c r="X18" s="11">
        <v>40</v>
      </c>
      <c r="Y18" s="11">
        <v>2086</v>
      </c>
      <c r="Z18" s="13">
        <v>37094.5</v>
      </c>
      <c r="AA18" s="11">
        <v>65</v>
      </c>
      <c r="AB18" s="12">
        <v>-0.663</v>
      </c>
      <c r="AC18" s="12">
        <v>-0.4794</v>
      </c>
      <c r="AD18" s="11">
        <v>47</v>
      </c>
      <c r="AE18" s="13">
        <v>1104.25</v>
      </c>
      <c r="AF18" s="11">
        <v>40</v>
      </c>
      <c r="AG18" s="11">
        <v>40</v>
      </c>
      <c r="AH18" s="13">
        <v>1452.46</v>
      </c>
      <c r="AI18" s="11">
        <v>65</v>
      </c>
      <c r="AJ18" s="12">
        <v>0.175</v>
      </c>
      <c r="AK18" s="12">
        <v>-0.2397</v>
      </c>
      <c r="AL18" s="11">
        <v>36</v>
      </c>
      <c r="AM18" s="13">
        <v>1166.99</v>
      </c>
      <c r="AN18" s="11">
        <v>31</v>
      </c>
      <c r="AO18" s="11">
        <v>63</v>
      </c>
      <c r="AP18" s="13">
        <v>2216.18</v>
      </c>
      <c r="AQ18" s="11">
        <v>46</v>
      </c>
      <c r="AR18" s="12">
        <v>-0.4286</v>
      </c>
      <c r="AS18" s="12">
        <v>-0.4734</v>
      </c>
      <c r="AT18" s="11"/>
      <c r="AU18" s="13"/>
      <c r="AV18" s="11">
        <v>1</v>
      </c>
      <c r="AW18" s="11"/>
      <c r="AX18" s="13"/>
      <c r="AY18" s="11">
        <v>1</v>
      </c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5</v>
      </c>
      <c r="BK18" s="13">
        <v>74.1</v>
      </c>
      <c r="BL18" s="11">
        <v>1</v>
      </c>
      <c r="BM18" s="11">
        <v>9</v>
      </c>
      <c r="BN18" s="13">
        <v>167.24</v>
      </c>
      <c r="BO18" s="11">
        <v>2</v>
      </c>
      <c r="BP18" s="12">
        <v>-0.4444</v>
      </c>
      <c r="BQ18" s="12">
        <v>-0.5569</v>
      </c>
      <c r="BR18" s="11"/>
      <c r="BS18" s="13"/>
      <c r="BT18" s="11"/>
      <c r="BU18" s="11"/>
      <c r="BV18" s="13"/>
      <c r="BW18" s="11"/>
      <c r="BX18" s="12"/>
      <c r="BY18" s="12"/>
      <c r="BZ18" s="11"/>
      <c r="CA18" s="13"/>
      <c r="CB18" s="11">
        <v>12</v>
      </c>
      <c r="CC18" s="11"/>
      <c r="CD18" s="13"/>
      <c r="CE18" s="11">
        <v>16</v>
      </c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2</v>
      </c>
      <c r="DG18" s="13">
        <v>74.98</v>
      </c>
      <c r="DH18" s="11">
        <v>10</v>
      </c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13</v>
      </c>
      <c r="DW18" s="13">
        <v>214.27</v>
      </c>
      <c r="DX18" s="11">
        <v>12</v>
      </c>
      <c r="DY18" s="11">
        <v>1</v>
      </c>
      <c r="DZ18" s="13">
        <v>27.45</v>
      </c>
      <c r="EA18" s="11">
        <v>16</v>
      </c>
      <c r="EB18" s="12">
        <v>12</v>
      </c>
      <c r="EC18" s="12">
        <v>6.8058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688</v>
      </c>
      <c r="FS18" s="13">
        <v>24933.9</v>
      </c>
      <c r="FT18" s="11"/>
      <c r="FU18" s="11">
        <v>714</v>
      </c>
      <c r="FV18" s="13">
        <v>31871.63</v>
      </c>
      <c r="FW18" s="11"/>
      <c r="FX18" s="12">
        <v>-0.0364</v>
      </c>
      <c r="FY18" s="12">
        <v>-0.2177</v>
      </c>
      <c r="FZ18" s="11"/>
      <c r="GA18" s="13"/>
      <c r="GB18" s="11">
        <v>10</v>
      </c>
      <c r="GC18" s="11"/>
      <c r="GD18" s="13"/>
      <c r="GE18" s="11">
        <v>18</v>
      </c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2</v>
      </c>
      <c r="IU18" s="13">
        <v>49.98</v>
      </c>
      <c r="IV18" s="11">
        <v>49</v>
      </c>
      <c r="IW18" s="11">
        <v>2</v>
      </c>
      <c r="IX18" s="13">
        <v>194.08</v>
      </c>
      <c r="IY18" s="11">
        <v>77</v>
      </c>
      <c r="IZ18" s="12"/>
      <c r="JA18" s="12">
        <v>-0.7425</v>
      </c>
      <c r="JB18" s="11">
        <v>57</v>
      </c>
      <c r="JC18" s="13">
        <v>1276.51</v>
      </c>
      <c r="JD18" s="11">
        <v>8</v>
      </c>
      <c r="JE18" s="11">
        <v>148</v>
      </c>
      <c r="JF18" s="13">
        <v>3739.76</v>
      </c>
      <c r="JG18" s="11">
        <v>16</v>
      </c>
      <c r="JH18" s="12">
        <v>-0.6149</v>
      </c>
      <c r="JI18" s="12">
        <v>-0.6587</v>
      </c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>
        <v>22</v>
      </c>
      <c r="KI18" s="13">
        <v>326.77</v>
      </c>
      <c r="KJ18" s="11">
        <v>43</v>
      </c>
      <c r="KK18" s="11">
        <v>3</v>
      </c>
      <c r="KL18" s="13">
        <v>115.09</v>
      </c>
      <c r="KM18" s="11">
        <v>65</v>
      </c>
      <c r="KN18" s="12">
        <v>6.3333</v>
      </c>
      <c r="KO18" s="12">
        <v>1.8393</v>
      </c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</row>
    <row r="19">
      <c r="A19" s="10" t="s">
        <v>89</v>
      </c>
      <c r="B19" s="11">
        <v>29</v>
      </c>
      <c r="C19" s="11">
        <f>=ROUNDDOWN(2.37704918032787,0)</f>
      </c>
      <c r="D19" s="11"/>
      <c r="E19" s="12"/>
      <c r="F19" s="11"/>
      <c r="G19" s="11">
        <f>=ROUNDDOWN({0},0)</f>
      </c>
      <c r="H19" s="11"/>
      <c r="I19" s="12"/>
      <c r="J19" s="11">
        <v>59</v>
      </c>
      <c r="K19" s="13">
        <v>3553.81</v>
      </c>
      <c r="L19" s="11"/>
      <c r="M19" s="14"/>
      <c r="N19" s="11">
        <v>51</v>
      </c>
      <c r="O19" s="13">
        <v>3399.56</v>
      </c>
      <c r="P19" s="11"/>
      <c r="Q19" s="14"/>
      <c r="R19" s="12">
        <v>0.1569</v>
      </c>
      <c r="S19" s="12">
        <v>0.0454</v>
      </c>
      <c r="T19" s="12"/>
      <c r="U19" s="12"/>
      <c r="V19" s="11">
        <v>4</v>
      </c>
      <c r="W19" s="13">
        <v>397.42</v>
      </c>
      <c r="X19" s="11"/>
      <c r="Y19" s="11">
        <v>3</v>
      </c>
      <c r="Z19" s="13">
        <v>102.8</v>
      </c>
      <c r="AA19" s="11"/>
      <c r="AB19" s="12">
        <v>0.3333</v>
      </c>
      <c r="AC19" s="12">
        <v>2.866</v>
      </c>
      <c r="AD19" s="11">
        <v>4</v>
      </c>
      <c r="AE19" s="13">
        <v>467.18</v>
      </c>
      <c r="AF19" s="11"/>
      <c r="AG19" s="11">
        <v>8</v>
      </c>
      <c r="AH19" s="13">
        <v>1024.92</v>
      </c>
      <c r="AI19" s="11"/>
      <c r="AJ19" s="12">
        <v>-0.5</v>
      </c>
      <c r="AK19" s="12">
        <v>-0.5442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>
        <v>21</v>
      </c>
      <c r="BK19" s="13">
        <v>1365.25</v>
      </c>
      <c r="BL19" s="11"/>
      <c r="BM19" s="11">
        <v>8</v>
      </c>
      <c r="BN19" s="13">
        <v>651.2</v>
      </c>
      <c r="BO19" s="11"/>
      <c r="BP19" s="12">
        <v>1.625</v>
      </c>
      <c r="BQ19" s="12">
        <v>1.0965</v>
      </c>
      <c r="BR19" s="11">
        <v>5</v>
      </c>
      <c r="BS19" s="13">
        <v>239.33</v>
      </c>
      <c r="BT19" s="11"/>
      <c r="BU19" s="11">
        <v>8</v>
      </c>
      <c r="BV19" s="13">
        <v>316.33</v>
      </c>
      <c r="BW19" s="11"/>
      <c r="BX19" s="12">
        <v>-0.375</v>
      </c>
      <c r="BY19" s="12">
        <v>-0.2434</v>
      </c>
      <c r="BZ19" s="11"/>
      <c r="CA19" s="13"/>
      <c r="CB19" s="11"/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24</v>
      </c>
      <c r="CY19" s="13">
        <v>1040.24</v>
      </c>
      <c r="CZ19" s="11"/>
      <c r="DA19" s="11">
        <v>21</v>
      </c>
      <c r="DB19" s="13">
        <v>1112.59</v>
      </c>
      <c r="DC19" s="11"/>
      <c r="DD19" s="12">
        <v>0.1429</v>
      </c>
      <c r="DE19" s="12">
        <v>-0.065</v>
      </c>
      <c r="DF19" s="11"/>
      <c r="DG19" s="13"/>
      <c r="DH19" s="11"/>
      <c r="DI19" s="11"/>
      <c r="DJ19" s="13"/>
      <c r="DK19" s="11"/>
      <c r="DL19" s="12"/>
      <c r="DM19" s="12"/>
      <c r="DN19" s="11"/>
      <c r="DO19" s="13"/>
      <c r="DP19" s="11"/>
      <c r="DQ19" s="11"/>
      <c r="DR19" s="13"/>
      <c r="DS19" s="11"/>
      <c r="DT19" s="12"/>
      <c r="DU19" s="12"/>
      <c r="DV19" s="11">
        <v>1</v>
      </c>
      <c r="DW19" s="13">
        <v>44.39</v>
      </c>
      <c r="DX19" s="11"/>
      <c r="DY19" s="11"/>
      <c r="DZ19" s="13"/>
      <c r="EA19" s="11"/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</v>
      </c>
      <c r="JN19" s="13">
        <v>113.32</v>
      </c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>
        <v>2</v>
      </c>
      <c r="LB19" s="13">
        <v>78.4</v>
      </c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</row>
    <row r="20">
      <c r="A20" s="10" t="s">
        <v>90</v>
      </c>
      <c r="B20" s="11">
        <v>346044</v>
      </c>
      <c r="C20" s="11">
        <f>=ROUNDDOWN(14.2681493759509,0)</f>
      </c>
      <c r="D20" s="11">
        <v>597408</v>
      </c>
      <c r="E20" s="12">
        <v>0.8429</v>
      </c>
      <c r="F20" s="11"/>
      <c r="G20" s="11">
        <f>=ROUNDDOWN({0},0)</f>
      </c>
      <c r="H20" s="11"/>
      <c r="I20" s="12"/>
      <c r="J20" s="11">
        <v>52265</v>
      </c>
      <c r="K20" s="13">
        <v>1214596.98</v>
      </c>
      <c r="L20" s="11">
        <v>1299</v>
      </c>
      <c r="M20" s="14">
        <v>935.02</v>
      </c>
      <c r="N20" s="11">
        <v>37637</v>
      </c>
      <c r="O20" s="13">
        <v>953787.29</v>
      </c>
      <c r="P20" s="11">
        <v>1361</v>
      </c>
      <c r="Q20" s="14">
        <v>700.8</v>
      </c>
      <c r="R20" s="12">
        <v>0.3887</v>
      </c>
      <c r="S20" s="12">
        <v>0.2734</v>
      </c>
      <c r="T20" s="12">
        <v>-0.0456</v>
      </c>
      <c r="U20" s="12">
        <v>0.3342</v>
      </c>
      <c r="V20" s="11">
        <v>29742</v>
      </c>
      <c r="W20" s="13">
        <v>581841.13</v>
      </c>
      <c r="X20" s="11">
        <v>1050</v>
      </c>
      <c r="Y20" s="11">
        <v>15686</v>
      </c>
      <c r="Z20" s="13">
        <v>324602.41</v>
      </c>
      <c r="AA20" s="11">
        <v>1136</v>
      </c>
      <c r="AB20" s="12">
        <v>0.8961</v>
      </c>
      <c r="AC20" s="12">
        <v>0.7925</v>
      </c>
      <c r="AD20" s="11">
        <v>955</v>
      </c>
      <c r="AE20" s="13">
        <v>26542.91</v>
      </c>
      <c r="AF20" s="11">
        <v>872</v>
      </c>
      <c r="AG20" s="11">
        <v>758</v>
      </c>
      <c r="AH20" s="13">
        <v>23211.76</v>
      </c>
      <c r="AI20" s="11">
        <v>1034</v>
      </c>
      <c r="AJ20" s="12">
        <v>0.2599</v>
      </c>
      <c r="AK20" s="12">
        <v>0.1435</v>
      </c>
      <c r="AL20" s="11">
        <v>4239</v>
      </c>
      <c r="AM20" s="13">
        <v>113274.11</v>
      </c>
      <c r="AN20" s="11">
        <v>915</v>
      </c>
      <c r="AO20" s="11">
        <v>3857</v>
      </c>
      <c r="AP20" s="13">
        <v>96315.5</v>
      </c>
      <c r="AQ20" s="11">
        <v>1034</v>
      </c>
      <c r="AR20" s="12">
        <v>0.099</v>
      </c>
      <c r="AS20" s="12">
        <v>0.1761</v>
      </c>
      <c r="AT20" s="11">
        <v>5538</v>
      </c>
      <c r="AU20" s="13">
        <v>152262.34</v>
      </c>
      <c r="AV20" s="11">
        <v>838</v>
      </c>
      <c r="AW20" s="11">
        <v>4922</v>
      </c>
      <c r="AX20" s="13">
        <v>149079.28</v>
      </c>
      <c r="AY20" s="11">
        <v>1009</v>
      </c>
      <c r="AZ20" s="12">
        <v>0.1252</v>
      </c>
      <c r="BA20" s="12">
        <v>0.0214</v>
      </c>
      <c r="BB20" s="11">
        <v>801</v>
      </c>
      <c r="BC20" s="13">
        <v>27029.2</v>
      </c>
      <c r="BD20" s="11">
        <v>848</v>
      </c>
      <c r="BE20" s="11">
        <v>1104</v>
      </c>
      <c r="BF20" s="13">
        <v>37496.61</v>
      </c>
      <c r="BG20" s="11">
        <v>598</v>
      </c>
      <c r="BH20" s="12">
        <v>-0.2745</v>
      </c>
      <c r="BI20" s="12">
        <v>-0.2792</v>
      </c>
      <c r="BJ20" s="11">
        <v>873</v>
      </c>
      <c r="BK20" s="13">
        <v>28697.44</v>
      </c>
      <c r="BL20" s="11">
        <v>892</v>
      </c>
      <c r="BM20" s="11">
        <v>1107</v>
      </c>
      <c r="BN20" s="13">
        <v>31608.48</v>
      </c>
      <c r="BO20" s="11">
        <v>1034</v>
      </c>
      <c r="BP20" s="12">
        <v>-0.2114</v>
      </c>
      <c r="BQ20" s="12">
        <v>-0.0921</v>
      </c>
      <c r="BR20" s="11">
        <v>2390</v>
      </c>
      <c r="BS20" s="13">
        <v>68719.2</v>
      </c>
      <c r="BT20" s="11">
        <v>863</v>
      </c>
      <c r="BU20" s="11">
        <v>3334</v>
      </c>
      <c r="BV20" s="13">
        <v>99173.61</v>
      </c>
      <c r="BW20" s="11">
        <v>949</v>
      </c>
      <c r="BX20" s="12">
        <v>-0.2831</v>
      </c>
      <c r="BY20" s="12">
        <v>-0.3071</v>
      </c>
      <c r="BZ20" s="11">
        <v>4400</v>
      </c>
      <c r="CA20" s="13">
        <v>122743.42</v>
      </c>
      <c r="CB20" s="11">
        <v>875</v>
      </c>
      <c r="CC20" s="11">
        <v>2927</v>
      </c>
      <c r="CD20" s="13">
        <v>87477.24</v>
      </c>
      <c r="CE20" s="11">
        <v>1004</v>
      </c>
      <c r="CF20" s="12">
        <v>0.5032</v>
      </c>
      <c r="CG20" s="12">
        <v>0.4031</v>
      </c>
      <c r="CH20" s="11"/>
      <c r="CI20" s="13"/>
      <c r="CJ20" s="11"/>
      <c r="CK20" s="11"/>
      <c r="CL20" s="13"/>
      <c r="CM20" s="11"/>
      <c r="CN20" s="12"/>
      <c r="CO20" s="12"/>
      <c r="CP20" s="11">
        <v>1023</v>
      </c>
      <c r="CQ20" s="13">
        <v>21301.31</v>
      </c>
      <c r="CR20" s="11">
        <v>570</v>
      </c>
      <c r="CS20" s="11">
        <v>1424</v>
      </c>
      <c r="CT20" s="13">
        <v>26161.91</v>
      </c>
      <c r="CU20" s="11">
        <v>821</v>
      </c>
      <c r="CV20" s="12">
        <v>-0.2816</v>
      </c>
      <c r="CW20" s="12">
        <v>-0.1858</v>
      </c>
      <c r="CX20" s="11">
        <v>248</v>
      </c>
      <c r="CY20" s="13">
        <v>8090.7</v>
      </c>
      <c r="CZ20" s="11">
        <v>644</v>
      </c>
      <c r="DA20" s="11">
        <v>403</v>
      </c>
      <c r="DB20" s="13">
        <v>12057</v>
      </c>
      <c r="DC20" s="11">
        <v>458</v>
      </c>
      <c r="DD20" s="12">
        <v>-0.3846</v>
      </c>
      <c r="DE20" s="12">
        <v>-0.329</v>
      </c>
      <c r="DF20" s="11">
        <v>77</v>
      </c>
      <c r="DG20" s="13">
        <v>3305.41</v>
      </c>
      <c r="DH20" s="11">
        <v>561</v>
      </c>
      <c r="DI20" s="11"/>
      <c r="DJ20" s="13"/>
      <c r="DK20" s="11"/>
      <c r="DL20" s="12"/>
      <c r="DM20" s="12"/>
      <c r="DN20" s="11"/>
      <c r="DO20" s="13"/>
      <c r="DP20" s="11"/>
      <c r="DQ20" s="11">
        <v>298</v>
      </c>
      <c r="DR20" s="13">
        <v>9188.21</v>
      </c>
      <c r="DS20" s="11"/>
      <c r="DT20" s="12"/>
      <c r="DU20" s="12"/>
      <c r="DV20" s="11">
        <v>114</v>
      </c>
      <c r="DW20" s="13">
        <v>3812.37</v>
      </c>
      <c r="DX20" s="11">
        <v>777</v>
      </c>
      <c r="DY20" s="11">
        <v>67</v>
      </c>
      <c r="DZ20" s="13">
        <v>1160.88</v>
      </c>
      <c r="EA20" s="11">
        <v>515</v>
      </c>
      <c r="EB20" s="12">
        <v>0.7015</v>
      </c>
      <c r="EC20" s="12">
        <v>2.284</v>
      </c>
      <c r="ED20" s="11">
        <v>276</v>
      </c>
      <c r="EE20" s="13">
        <v>7711.39</v>
      </c>
      <c r="EF20" s="11">
        <v>755</v>
      </c>
      <c r="EG20" s="11">
        <v>521</v>
      </c>
      <c r="EH20" s="13">
        <v>15773.19</v>
      </c>
      <c r="EI20" s="11">
        <v>899</v>
      </c>
      <c r="EJ20" s="12">
        <v>-0.4702</v>
      </c>
      <c r="EK20" s="12">
        <v>-0.5111</v>
      </c>
      <c r="EL20" s="11">
        <v>837</v>
      </c>
      <c r="EM20" s="13">
        <v>23498.6</v>
      </c>
      <c r="EN20" s="11"/>
      <c r="EO20" s="11">
        <v>9</v>
      </c>
      <c r="EP20" s="13">
        <v>247.8</v>
      </c>
      <c r="EQ20" s="11"/>
      <c r="ER20" s="12">
        <v>92</v>
      </c>
      <c r="ES20" s="12">
        <v>93.8289</v>
      </c>
      <c r="ET20" s="11">
        <v>172</v>
      </c>
      <c r="EU20" s="13">
        <v>7422.49</v>
      </c>
      <c r="EV20" s="11">
        <v>82</v>
      </c>
      <c r="EW20" s="11">
        <v>225</v>
      </c>
      <c r="EX20" s="13">
        <v>8321.82</v>
      </c>
      <c r="EY20" s="11">
        <v>100</v>
      </c>
      <c r="EZ20" s="12">
        <v>-0.2356</v>
      </c>
      <c r="FA20" s="12">
        <v>-0.1081</v>
      </c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>
        <v>359</v>
      </c>
      <c r="GA20" s="13">
        <v>10088.14</v>
      </c>
      <c r="GB20" s="11">
        <v>617</v>
      </c>
      <c r="GC20" s="11">
        <v>39</v>
      </c>
      <c r="GD20" s="13">
        <v>1303.33</v>
      </c>
      <c r="GE20" s="11">
        <v>653</v>
      </c>
      <c r="GF20" s="12">
        <v>8.2051</v>
      </c>
      <c r="GG20" s="12">
        <v>6.7403</v>
      </c>
      <c r="GH20" s="11">
        <v>21</v>
      </c>
      <c r="GI20" s="13">
        <v>1761.69</v>
      </c>
      <c r="GJ20" s="11">
        <v>16</v>
      </c>
      <c r="GK20" s="11">
        <v>47</v>
      </c>
      <c r="GL20" s="13">
        <v>3513.78</v>
      </c>
      <c r="GM20" s="11">
        <v>21</v>
      </c>
      <c r="GN20" s="12">
        <v>-0.5532</v>
      </c>
      <c r="GO20" s="12">
        <v>-0.4986</v>
      </c>
      <c r="GP20" s="11"/>
      <c r="GQ20" s="13"/>
      <c r="GR20" s="11"/>
      <c r="GS20" s="11"/>
      <c r="GT20" s="13"/>
      <c r="GU20" s="11"/>
      <c r="GV20" s="12"/>
      <c r="GW20" s="12"/>
      <c r="GX20" s="11">
        <v>35</v>
      </c>
      <c r="GY20" s="13">
        <v>886.13</v>
      </c>
      <c r="GZ20" s="11">
        <v>157</v>
      </c>
      <c r="HA20" s="11">
        <v>85</v>
      </c>
      <c r="HB20" s="13">
        <v>1871.56</v>
      </c>
      <c r="HC20" s="11">
        <v>270</v>
      </c>
      <c r="HD20" s="12">
        <v>-0.5882</v>
      </c>
      <c r="HE20" s="12">
        <v>-0.5265</v>
      </c>
      <c r="HF20" s="11">
        <v>113</v>
      </c>
      <c r="HG20" s="13">
        <v>3834.75</v>
      </c>
      <c r="HH20" s="11">
        <v>113</v>
      </c>
      <c r="HI20" s="11">
        <v>170</v>
      </c>
      <c r="HJ20" s="13">
        <v>5878.86</v>
      </c>
      <c r="HK20" s="11">
        <v>89</v>
      </c>
      <c r="HL20" s="12">
        <v>-0.3353</v>
      </c>
      <c r="HM20" s="12">
        <v>-0.3477</v>
      </c>
      <c r="HN20" s="11"/>
      <c r="HO20" s="13"/>
      <c r="HP20" s="11"/>
      <c r="HQ20" s="11"/>
      <c r="HR20" s="13"/>
      <c r="HS20" s="11"/>
      <c r="HT20" s="12"/>
      <c r="HU20" s="12"/>
      <c r="HV20" s="11">
        <v>16</v>
      </c>
      <c r="HW20" s="13">
        <v>679.97</v>
      </c>
      <c r="HX20" s="11">
        <v>136</v>
      </c>
      <c r="HY20" s="11">
        <v>16</v>
      </c>
      <c r="HZ20" s="13">
        <v>573.07</v>
      </c>
      <c r="IA20" s="11">
        <v>74</v>
      </c>
      <c r="IB20" s="12"/>
      <c r="IC20" s="12">
        <v>0.1865</v>
      </c>
      <c r="ID20" s="11"/>
      <c r="IE20" s="13"/>
      <c r="IF20" s="11"/>
      <c r="IG20" s="11"/>
      <c r="IH20" s="13"/>
      <c r="II20" s="11"/>
      <c r="IJ20" s="12"/>
      <c r="IK20" s="12"/>
      <c r="IL20" s="11">
        <v>18</v>
      </c>
      <c r="IM20" s="13">
        <v>495.98</v>
      </c>
      <c r="IN20" s="11">
        <v>473</v>
      </c>
      <c r="IO20" s="11">
        <v>13</v>
      </c>
      <c r="IP20" s="13">
        <v>451.34</v>
      </c>
      <c r="IQ20" s="11">
        <v>324</v>
      </c>
      <c r="IR20" s="12">
        <v>0.3846</v>
      </c>
      <c r="IS20" s="12">
        <v>0.0989</v>
      </c>
      <c r="IT20" s="11">
        <v>5</v>
      </c>
      <c r="IU20" s="13">
        <v>259.95</v>
      </c>
      <c r="IV20" s="11">
        <v>890</v>
      </c>
      <c r="IW20" s="11">
        <v>86</v>
      </c>
      <c r="IX20" s="13">
        <v>3579.63</v>
      </c>
      <c r="IY20" s="11">
        <v>1034</v>
      </c>
      <c r="IZ20" s="12">
        <v>-0.9419</v>
      </c>
      <c r="JA20" s="12">
        <v>-0.9274</v>
      </c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>
        <v>1</v>
      </c>
      <c r="JN20" s="13">
        <v>46.95</v>
      </c>
      <c r="JO20" s="11">
        <v>741</v>
      </c>
      <c r="JP20" s="12"/>
      <c r="JQ20" s="12"/>
      <c r="JR20" s="11">
        <v>3</v>
      </c>
      <c r="JS20" s="13"/>
      <c r="JT20" s="11"/>
      <c r="JU20" s="11"/>
      <c r="JV20" s="13"/>
      <c r="JW20" s="11"/>
      <c r="JX20" s="12"/>
      <c r="JY20" s="12"/>
      <c r="JZ20" s="11">
        <v>10</v>
      </c>
      <c r="KA20" s="13">
        <v>338.35</v>
      </c>
      <c r="KB20" s="11">
        <v>18</v>
      </c>
      <c r="KC20" s="11">
        <v>111</v>
      </c>
      <c r="KD20" s="13">
        <v>3750.99</v>
      </c>
      <c r="KE20" s="11">
        <v>76</v>
      </c>
      <c r="KF20" s="12">
        <v>-0.9099</v>
      </c>
      <c r="KG20" s="12">
        <v>-0.9098</v>
      </c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37</v>
      </c>
      <c r="LA20" s="11">
        <v>28</v>
      </c>
      <c r="LB20" s="13">
        <v>1005.7</v>
      </c>
      <c r="LC20" s="11">
        <v>62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>
        <v>251</v>
      </c>
      <c r="LR20" s="13">
        <v>7013.51</v>
      </c>
      <c r="LS20" s="11">
        <v>423</v>
      </c>
      <c r="LT20" s="12"/>
      <c r="LU20" s="12"/>
      <c r="LV20" s="11"/>
      <c r="LW20" s="13"/>
      <c r="LX20" s="11">
        <v>59</v>
      </c>
      <c r="LY20" s="11">
        <v>148</v>
      </c>
      <c r="LZ20" s="13">
        <v>2922.87</v>
      </c>
      <c r="MA20" s="11">
        <v>196</v>
      </c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>
        <v>14</v>
      </c>
      <c r="NE20" s="11"/>
      <c r="NF20" s="13"/>
      <c r="NG20" s="11">
        <v>393</v>
      </c>
      <c r="NH20" s="12"/>
      <c r="NI20" s="12"/>
    </row>
    <row r="21">
      <c r="A21" s="10" t="s">
        <v>91</v>
      </c>
      <c r="B21" s="11">
        <v>76706</v>
      </c>
      <c r="C21" s="11">
        <f>=ROUNDDOWN(21.9674666361189,0)</f>
      </c>
      <c r="D21" s="11">
        <v>75388</v>
      </c>
      <c r="E21" s="12">
        <v>0.8113</v>
      </c>
      <c r="F21" s="11"/>
      <c r="G21" s="11">
        <f>=ROUNDDOWN({0},0)</f>
      </c>
      <c r="H21" s="11"/>
      <c r="I21" s="12"/>
      <c r="J21" s="11">
        <v>12391</v>
      </c>
      <c r="K21" s="13">
        <v>384240.73</v>
      </c>
      <c r="L21" s="11">
        <v>164</v>
      </c>
      <c r="M21" s="14">
        <v>2342.93</v>
      </c>
      <c r="N21" s="11">
        <v>13417</v>
      </c>
      <c r="O21" s="13">
        <v>422045.54</v>
      </c>
      <c r="P21" s="11">
        <v>162</v>
      </c>
      <c r="Q21" s="14">
        <v>2605.22</v>
      </c>
      <c r="R21" s="12">
        <v>-0.0765</v>
      </c>
      <c r="S21" s="12">
        <v>-0.0896</v>
      </c>
      <c r="T21" s="12">
        <v>0.0123</v>
      </c>
      <c r="U21" s="12">
        <v>-0.1007</v>
      </c>
      <c r="V21" s="11">
        <v>4380</v>
      </c>
      <c r="W21" s="13">
        <v>135169.28</v>
      </c>
      <c r="X21" s="11">
        <v>154</v>
      </c>
      <c r="Y21" s="11">
        <v>2830</v>
      </c>
      <c r="Z21" s="13">
        <v>95233.45</v>
      </c>
      <c r="AA21" s="11">
        <v>144</v>
      </c>
      <c r="AB21" s="12">
        <v>0.5477</v>
      </c>
      <c r="AC21" s="12">
        <v>0.4193</v>
      </c>
      <c r="AD21" s="11">
        <v>453</v>
      </c>
      <c r="AE21" s="13">
        <v>12607.85</v>
      </c>
      <c r="AF21" s="11">
        <v>157</v>
      </c>
      <c r="AG21" s="11">
        <v>546</v>
      </c>
      <c r="AH21" s="13">
        <v>14582.35</v>
      </c>
      <c r="AI21" s="11">
        <v>159</v>
      </c>
      <c r="AJ21" s="12">
        <v>-0.1703</v>
      </c>
      <c r="AK21" s="12">
        <v>-0.1354</v>
      </c>
      <c r="AL21" s="11">
        <v>997</v>
      </c>
      <c r="AM21" s="13">
        <v>26757.48</v>
      </c>
      <c r="AN21" s="11">
        <v>161</v>
      </c>
      <c r="AO21" s="11">
        <v>852</v>
      </c>
      <c r="AP21" s="13">
        <v>24803.97</v>
      </c>
      <c r="AQ21" s="11">
        <v>159</v>
      </c>
      <c r="AR21" s="12">
        <v>0.1702</v>
      </c>
      <c r="AS21" s="12">
        <v>0.0788</v>
      </c>
      <c r="AT21" s="11">
        <v>1530</v>
      </c>
      <c r="AU21" s="13">
        <v>52134.35</v>
      </c>
      <c r="AV21" s="11">
        <v>161</v>
      </c>
      <c r="AW21" s="11">
        <v>1993</v>
      </c>
      <c r="AX21" s="13">
        <v>69255.96</v>
      </c>
      <c r="AY21" s="11">
        <v>159</v>
      </c>
      <c r="AZ21" s="12">
        <v>-0.2323</v>
      </c>
      <c r="BA21" s="12">
        <v>-0.2472</v>
      </c>
      <c r="BB21" s="11">
        <v>374</v>
      </c>
      <c r="BC21" s="13">
        <v>12788.14</v>
      </c>
      <c r="BD21" s="11">
        <v>160</v>
      </c>
      <c r="BE21" s="11">
        <v>450</v>
      </c>
      <c r="BF21" s="13">
        <v>16139.66</v>
      </c>
      <c r="BG21" s="11">
        <v>116</v>
      </c>
      <c r="BH21" s="12">
        <v>-0.1689</v>
      </c>
      <c r="BI21" s="12">
        <v>-0.2077</v>
      </c>
      <c r="BJ21" s="11">
        <v>584</v>
      </c>
      <c r="BK21" s="13">
        <v>20749.22</v>
      </c>
      <c r="BL21" s="11">
        <v>161</v>
      </c>
      <c r="BM21" s="11">
        <v>592</v>
      </c>
      <c r="BN21" s="13">
        <v>21835.45</v>
      </c>
      <c r="BO21" s="11">
        <v>159</v>
      </c>
      <c r="BP21" s="12">
        <v>-0.0135</v>
      </c>
      <c r="BQ21" s="12">
        <v>-0.0497</v>
      </c>
      <c r="BR21" s="11">
        <v>2237</v>
      </c>
      <c r="BS21" s="13">
        <v>61435.01</v>
      </c>
      <c r="BT21" s="11">
        <v>157</v>
      </c>
      <c r="BU21" s="11">
        <v>3740</v>
      </c>
      <c r="BV21" s="13">
        <v>103914.37</v>
      </c>
      <c r="BW21" s="11">
        <v>159</v>
      </c>
      <c r="BX21" s="12">
        <v>-0.4019</v>
      </c>
      <c r="BY21" s="12">
        <v>-0.4088</v>
      </c>
      <c r="BZ21" s="11">
        <v>24</v>
      </c>
      <c r="CA21" s="13">
        <v>1269.61</v>
      </c>
      <c r="CB21" s="11">
        <v>154</v>
      </c>
      <c r="CC21" s="11">
        <v>6</v>
      </c>
      <c r="CD21" s="13">
        <v>169.56</v>
      </c>
      <c r="CE21" s="11">
        <v>143</v>
      </c>
      <c r="CF21" s="12">
        <v>3</v>
      </c>
      <c r="CG21" s="12">
        <v>6.4877</v>
      </c>
      <c r="CH21" s="11"/>
      <c r="CI21" s="13"/>
      <c r="CJ21" s="11">
        <v>4</v>
      </c>
      <c r="CK21" s="11"/>
      <c r="CL21" s="13"/>
      <c r="CM21" s="11">
        <v>4</v>
      </c>
      <c r="CN21" s="12"/>
      <c r="CO21" s="12"/>
      <c r="CP21" s="11">
        <v>311</v>
      </c>
      <c r="CQ21" s="13">
        <v>9604.34</v>
      </c>
      <c r="CR21" s="11">
        <v>85</v>
      </c>
      <c r="CS21" s="11">
        <v>808</v>
      </c>
      <c r="CT21" s="13">
        <v>25883.08</v>
      </c>
      <c r="CU21" s="11">
        <v>73</v>
      </c>
      <c r="CV21" s="12">
        <v>-0.6151</v>
      </c>
      <c r="CW21" s="12">
        <v>-0.6289</v>
      </c>
      <c r="CX21" s="11">
        <v>178</v>
      </c>
      <c r="CY21" s="13">
        <v>6159.06</v>
      </c>
      <c r="CZ21" s="11">
        <v>94</v>
      </c>
      <c r="DA21" s="11">
        <v>192</v>
      </c>
      <c r="DB21" s="13">
        <v>6120.14</v>
      </c>
      <c r="DC21" s="11">
        <v>139</v>
      </c>
      <c r="DD21" s="12">
        <v>-0.0729</v>
      </c>
      <c r="DE21" s="12">
        <v>0.0064</v>
      </c>
      <c r="DF21" s="11">
        <v>5</v>
      </c>
      <c r="DG21" s="13">
        <v>296.95</v>
      </c>
      <c r="DH21" s="11">
        <v>99</v>
      </c>
      <c r="DI21" s="11"/>
      <c r="DJ21" s="13"/>
      <c r="DK21" s="11"/>
      <c r="DL21" s="12"/>
      <c r="DM21" s="12"/>
      <c r="DN21" s="11">
        <v>3</v>
      </c>
      <c r="DO21" s="13">
        <v>116.97</v>
      </c>
      <c r="DP21" s="11"/>
      <c r="DQ21" s="11">
        <v>5</v>
      </c>
      <c r="DR21" s="13">
        <v>294.95</v>
      </c>
      <c r="DS21" s="11"/>
      <c r="DT21" s="12">
        <v>-0.4</v>
      </c>
      <c r="DU21" s="12">
        <v>-0.6034</v>
      </c>
      <c r="DV21" s="11">
        <v>93</v>
      </c>
      <c r="DW21" s="13">
        <v>4202.1</v>
      </c>
      <c r="DX21" s="11">
        <v>157</v>
      </c>
      <c r="DY21" s="11">
        <v>36</v>
      </c>
      <c r="DZ21" s="13">
        <v>388.06</v>
      </c>
      <c r="EA21" s="11">
        <v>133</v>
      </c>
      <c r="EB21" s="12">
        <v>1.5833</v>
      </c>
      <c r="EC21" s="12">
        <v>9.8285</v>
      </c>
      <c r="ED21" s="11">
        <v>394</v>
      </c>
      <c r="EE21" s="13">
        <v>12129.14</v>
      </c>
      <c r="EF21" s="11">
        <v>153</v>
      </c>
      <c r="EG21" s="11">
        <v>425</v>
      </c>
      <c r="EH21" s="13">
        <v>11882.45</v>
      </c>
      <c r="EI21" s="11">
        <v>125</v>
      </c>
      <c r="EJ21" s="12">
        <v>-0.0729</v>
      </c>
      <c r="EK21" s="12">
        <v>0.0208</v>
      </c>
      <c r="EL21" s="11"/>
      <c r="EM21" s="13"/>
      <c r="EN21" s="11"/>
      <c r="EO21" s="11"/>
      <c r="EP21" s="13"/>
      <c r="EQ21" s="11"/>
      <c r="ER21" s="12"/>
      <c r="ES21" s="12"/>
      <c r="ET21" s="11">
        <v>700</v>
      </c>
      <c r="EU21" s="13">
        <v>24724.76</v>
      </c>
      <c r="EV21" s="11">
        <v>82</v>
      </c>
      <c r="EW21" s="11">
        <v>695</v>
      </c>
      <c r="EX21" s="13">
        <v>23635.52</v>
      </c>
      <c r="EY21" s="11">
        <v>98</v>
      </c>
      <c r="EZ21" s="12">
        <v>0.0072</v>
      </c>
      <c r="FA21" s="12">
        <v>0.0461</v>
      </c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>
        <v>152</v>
      </c>
      <c r="GC21" s="11"/>
      <c r="GD21" s="13"/>
      <c r="GE21" s="11">
        <v>146</v>
      </c>
      <c r="GF21" s="12"/>
      <c r="GG21" s="12"/>
      <c r="GH21" s="11"/>
      <c r="GI21" s="13"/>
      <c r="GJ21" s="11">
        <v>24</v>
      </c>
      <c r="GK21" s="11">
        <v>7</v>
      </c>
      <c r="GL21" s="13">
        <v>161.04</v>
      </c>
      <c r="GM21" s="11">
        <v>9</v>
      </c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>
        <v>11</v>
      </c>
      <c r="HD21" s="12"/>
      <c r="HE21" s="12"/>
      <c r="HF21" s="11">
        <v>55</v>
      </c>
      <c r="HG21" s="13">
        <v>1882.96</v>
      </c>
      <c r="HH21" s="11">
        <v>29</v>
      </c>
      <c r="HI21" s="11">
        <v>38</v>
      </c>
      <c r="HJ21" s="13">
        <v>1321.19</v>
      </c>
      <c r="HK21" s="11">
        <v>37</v>
      </c>
      <c r="HL21" s="12">
        <v>0.4474</v>
      </c>
      <c r="HM21" s="12">
        <v>0.4252</v>
      </c>
      <c r="HN21" s="11"/>
      <c r="HO21" s="13"/>
      <c r="HP21" s="11"/>
      <c r="HQ21" s="11"/>
      <c r="HR21" s="13"/>
      <c r="HS21" s="11"/>
      <c r="HT21" s="12"/>
      <c r="HU21" s="12"/>
      <c r="HV21" s="11">
        <v>56</v>
      </c>
      <c r="HW21" s="13">
        <v>1787.45</v>
      </c>
      <c r="HX21" s="11">
        <v>66</v>
      </c>
      <c r="HY21" s="11">
        <v>90</v>
      </c>
      <c r="HZ21" s="13">
        <v>3090</v>
      </c>
      <c r="IA21" s="11">
        <v>66</v>
      </c>
      <c r="IB21" s="12">
        <v>-0.3778</v>
      </c>
      <c r="IC21" s="12">
        <v>-0.4215</v>
      </c>
      <c r="ID21" s="11"/>
      <c r="IE21" s="13"/>
      <c r="IF21" s="11"/>
      <c r="IG21" s="11"/>
      <c r="IH21" s="13"/>
      <c r="II21" s="11"/>
      <c r="IJ21" s="12"/>
      <c r="IK21" s="12"/>
      <c r="IL21" s="11">
        <v>11</v>
      </c>
      <c r="IM21" s="13">
        <v>301.1</v>
      </c>
      <c r="IN21" s="11">
        <v>136</v>
      </c>
      <c r="IO21" s="11">
        <v>8</v>
      </c>
      <c r="IP21" s="13">
        <v>189</v>
      </c>
      <c r="IQ21" s="11">
        <v>25</v>
      </c>
      <c r="IR21" s="12">
        <v>0.375</v>
      </c>
      <c r="IS21" s="12">
        <v>0.5931</v>
      </c>
      <c r="IT21" s="11">
        <v>4</v>
      </c>
      <c r="IU21" s="13">
        <v>124.96</v>
      </c>
      <c r="IV21" s="11">
        <v>161</v>
      </c>
      <c r="IW21" s="11">
        <v>5</v>
      </c>
      <c r="IX21" s="13">
        <v>247.1</v>
      </c>
      <c r="IY21" s="11">
        <v>159</v>
      </c>
      <c r="IZ21" s="12">
        <v>-0.2</v>
      </c>
      <c r="JA21" s="12">
        <v>-0.4943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>
        <v>2</v>
      </c>
      <c r="JN21" s="13">
        <v>74.62</v>
      </c>
      <c r="JO21" s="11">
        <v>108</v>
      </c>
      <c r="JP21" s="12"/>
      <c r="JQ21" s="12"/>
      <c r="JR21" s="11">
        <v>2</v>
      </c>
      <c r="JS21" s="13"/>
      <c r="JT21" s="11"/>
      <c r="JU21" s="11">
        <v>7</v>
      </c>
      <c r="JV21" s="13"/>
      <c r="JW21" s="11"/>
      <c r="JX21" s="12">
        <v>-0.7143</v>
      </c>
      <c r="JY21" s="12"/>
      <c r="JZ21" s="11"/>
      <c r="KA21" s="13"/>
      <c r="KB21" s="11"/>
      <c r="KC21" s="11">
        <v>1</v>
      </c>
      <c r="KD21" s="13">
        <v>39.9</v>
      </c>
      <c r="KE21" s="11">
        <v>5</v>
      </c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>
        <v>29</v>
      </c>
      <c r="LB21" s="13">
        <v>987.26</v>
      </c>
      <c r="LC21" s="11">
        <v>49</v>
      </c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>
        <v>60</v>
      </c>
      <c r="LR21" s="13">
        <v>1796.46</v>
      </c>
      <c r="LS21" s="11">
        <v>54</v>
      </c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>
        <v>24</v>
      </c>
      <c r="MW21" s="11"/>
      <c r="MX21" s="13"/>
      <c r="MY21" s="11"/>
      <c r="MZ21" s="12"/>
      <c r="NA21" s="12"/>
      <c r="NB21" s="11"/>
      <c r="NC21" s="13"/>
      <c r="ND21" s="11"/>
      <c r="NE21" s="11"/>
      <c r="NF21" s="13"/>
      <c r="NG21" s="11"/>
      <c r="NH21" s="12"/>
      <c r="NI21" s="12"/>
    </row>
    <row r="22">
      <c r="A22" s="10" t="s">
        <v>92</v>
      </c>
      <c r="B22" s="11">
        <v>211564</v>
      </c>
      <c r="C22" s="11">
        <f>=ROUNDDOWN(26.4213904811859,0)</f>
      </c>
      <c r="D22" s="11">
        <v>140618</v>
      </c>
      <c r="E22" s="12">
        <v>0.9114</v>
      </c>
      <c r="F22" s="11"/>
      <c r="G22" s="11">
        <f>=ROUNDDOWN({0},0)</f>
      </c>
      <c r="H22" s="11"/>
      <c r="I22" s="12"/>
      <c r="J22" s="11">
        <v>21968</v>
      </c>
      <c r="K22" s="13">
        <v>539238.29</v>
      </c>
      <c r="L22" s="11">
        <v>599</v>
      </c>
      <c r="M22" s="14">
        <v>900.23</v>
      </c>
      <c r="N22" s="11">
        <v>24123</v>
      </c>
      <c r="O22" s="13">
        <v>550392.35</v>
      </c>
      <c r="P22" s="11">
        <v>542</v>
      </c>
      <c r="Q22" s="14">
        <v>1015.48</v>
      </c>
      <c r="R22" s="12">
        <v>-0.0893</v>
      </c>
      <c r="S22" s="12">
        <v>-0.0203</v>
      </c>
      <c r="T22" s="12">
        <v>0.1052</v>
      </c>
      <c r="U22" s="12">
        <v>-0.1135</v>
      </c>
      <c r="V22" s="11">
        <v>8174</v>
      </c>
      <c r="W22" s="13">
        <v>211634.93</v>
      </c>
      <c r="X22" s="11">
        <v>585</v>
      </c>
      <c r="Y22" s="11">
        <v>8408</v>
      </c>
      <c r="Z22" s="13">
        <v>198734.97</v>
      </c>
      <c r="AA22" s="11">
        <v>516</v>
      </c>
      <c r="AB22" s="12">
        <v>-0.0278</v>
      </c>
      <c r="AC22" s="12">
        <v>0.0649</v>
      </c>
      <c r="AD22" s="11">
        <v>4852</v>
      </c>
      <c r="AE22" s="13">
        <v>100878.09</v>
      </c>
      <c r="AF22" s="11">
        <v>587</v>
      </c>
      <c r="AG22" s="11">
        <v>5717</v>
      </c>
      <c r="AH22" s="13">
        <v>119491.76</v>
      </c>
      <c r="AI22" s="11">
        <v>533</v>
      </c>
      <c r="AJ22" s="12">
        <v>-0.1513</v>
      </c>
      <c r="AK22" s="12">
        <v>-0.1558</v>
      </c>
      <c r="AL22" s="11">
        <v>2219</v>
      </c>
      <c r="AM22" s="13">
        <v>50177.22</v>
      </c>
      <c r="AN22" s="11">
        <v>568</v>
      </c>
      <c r="AO22" s="11">
        <v>1596</v>
      </c>
      <c r="AP22" s="13">
        <v>33327.69</v>
      </c>
      <c r="AQ22" s="11">
        <v>489</v>
      </c>
      <c r="AR22" s="12">
        <v>0.3904</v>
      </c>
      <c r="AS22" s="12">
        <v>0.5056</v>
      </c>
      <c r="AT22" s="11">
        <v>40</v>
      </c>
      <c r="AU22" s="13">
        <v>1232.9</v>
      </c>
      <c r="AV22" s="11">
        <v>13</v>
      </c>
      <c r="AW22" s="11">
        <v>71</v>
      </c>
      <c r="AX22" s="13">
        <v>2024.93</v>
      </c>
      <c r="AY22" s="11">
        <v>21</v>
      </c>
      <c r="AZ22" s="12">
        <v>-0.4366</v>
      </c>
      <c r="BA22" s="12">
        <v>-0.3911</v>
      </c>
      <c r="BB22" s="11">
        <v>1198</v>
      </c>
      <c r="BC22" s="13">
        <v>28842.97</v>
      </c>
      <c r="BD22" s="11">
        <v>580</v>
      </c>
      <c r="BE22" s="11">
        <v>264</v>
      </c>
      <c r="BF22" s="13">
        <v>5992.14</v>
      </c>
      <c r="BG22" s="11"/>
      <c r="BH22" s="12">
        <v>3.5379</v>
      </c>
      <c r="BI22" s="12">
        <v>3.8135</v>
      </c>
      <c r="BJ22" s="11">
        <v>608</v>
      </c>
      <c r="BK22" s="13">
        <v>17731.31</v>
      </c>
      <c r="BL22" s="11">
        <v>584</v>
      </c>
      <c r="BM22" s="11">
        <v>652</v>
      </c>
      <c r="BN22" s="13">
        <v>17054.25</v>
      </c>
      <c r="BO22" s="11">
        <v>528</v>
      </c>
      <c r="BP22" s="12">
        <v>-0.0675</v>
      </c>
      <c r="BQ22" s="12">
        <v>0.0397</v>
      </c>
      <c r="BR22" s="11">
        <v>2101</v>
      </c>
      <c r="BS22" s="13">
        <v>45692.23</v>
      </c>
      <c r="BT22" s="11">
        <v>535</v>
      </c>
      <c r="BU22" s="11">
        <v>3382</v>
      </c>
      <c r="BV22" s="13">
        <v>65772.67</v>
      </c>
      <c r="BW22" s="11">
        <v>485</v>
      </c>
      <c r="BX22" s="12">
        <v>-0.3788</v>
      </c>
      <c r="BY22" s="12">
        <v>-0.3053</v>
      </c>
      <c r="BZ22" s="11">
        <v>326</v>
      </c>
      <c r="CA22" s="13">
        <v>14858.63</v>
      </c>
      <c r="CB22" s="11">
        <v>512</v>
      </c>
      <c r="CC22" s="11">
        <v>126</v>
      </c>
      <c r="CD22" s="13">
        <v>6690.38</v>
      </c>
      <c r="CE22" s="11">
        <v>491</v>
      </c>
      <c r="CF22" s="12">
        <v>1.5873</v>
      </c>
      <c r="CG22" s="12">
        <v>1.2209</v>
      </c>
      <c r="CH22" s="11">
        <v>1140</v>
      </c>
      <c r="CI22" s="13">
        <v>27763.68</v>
      </c>
      <c r="CJ22" s="11">
        <v>201</v>
      </c>
      <c r="CK22" s="11">
        <v>576</v>
      </c>
      <c r="CL22" s="13">
        <v>13689.98</v>
      </c>
      <c r="CM22" s="11">
        <v>219</v>
      </c>
      <c r="CN22" s="12">
        <v>0.9792</v>
      </c>
      <c r="CO22" s="12">
        <v>1.028</v>
      </c>
      <c r="CP22" s="11">
        <v>342</v>
      </c>
      <c r="CQ22" s="13">
        <v>8414.62</v>
      </c>
      <c r="CR22" s="11">
        <v>159</v>
      </c>
      <c r="CS22" s="11">
        <v>1482</v>
      </c>
      <c r="CT22" s="13">
        <v>28416.5</v>
      </c>
      <c r="CU22" s="11">
        <v>198</v>
      </c>
      <c r="CV22" s="12">
        <v>-0.7692</v>
      </c>
      <c r="CW22" s="12">
        <v>-0.7039</v>
      </c>
      <c r="CX22" s="11">
        <v>283</v>
      </c>
      <c r="CY22" s="13">
        <v>9786.41</v>
      </c>
      <c r="CZ22" s="11">
        <v>57</v>
      </c>
      <c r="DA22" s="11">
        <v>924</v>
      </c>
      <c r="DB22" s="13">
        <v>25363.4</v>
      </c>
      <c r="DC22" s="11">
        <v>70</v>
      </c>
      <c r="DD22" s="12">
        <v>-0.6937</v>
      </c>
      <c r="DE22" s="12">
        <v>-0.6142</v>
      </c>
      <c r="DF22" s="11">
        <v>120</v>
      </c>
      <c r="DG22" s="13">
        <v>7800.7</v>
      </c>
      <c r="DH22" s="11">
        <v>460</v>
      </c>
      <c r="DI22" s="11"/>
      <c r="DJ22" s="13"/>
      <c r="DK22" s="11"/>
      <c r="DL22" s="12"/>
      <c r="DM22" s="12"/>
      <c r="DN22" s="11"/>
      <c r="DO22" s="13"/>
      <c r="DP22" s="11"/>
      <c r="DQ22" s="11"/>
      <c r="DR22" s="13"/>
      <c r="DS22" s="11"/>
      <c r="DT22" s="12"/>
      <c r="DU22" s="12"/>
      <c r="DV22" s="11">
        <v>269</v>
      </c>
      <c r="DW22" s="13">
        <v>8814.56</v>
      </c>
      <c r="DX22" s="11">
        <v>594</v>
      </c>
      <c r="DY22" s="11">
        <v>55</v>
      </c>
      <c r="DZ22" s="13">
        <v>708.55</v>
      </c>
      <c r="EA22" s="11">
        <v>456</v>
      </c>
      <c r="EB22" s="12">
        <v>3.8909</v>
      </c>
      <c r="EC22" s="12">
        <v>11.4403</v>
      </c>
      <c r="ED22" s="11">
        <v>225</v>
      </c>
      <c r="EE22" s="13">
        <v>4130.01</v>
      </c>
      <c r="EF22" s="11">
        <v>325</v>
      </c>
      <c r="EG22" s="11">
        <v>208</v>
      </c>
      <c r="EH22" s="13">
        <v>4023.71</v>
      </c>
      <c r="EI22" s="11">
        <v>337</v>
      </c>
      <c r="EJ22" s="12">
        <v>0.0817</v>
      </c>
      <c r="EK22" s="12">
        <v>0.0264</v>
      </c>
      <c r="EL22" s="11"/>
      <c r="EM22" s="13"/>
      <c r="EN22" s="11"/>
      <c r="EO22" s="11"/>
      <c r="EP22" s="13"/>
      <c r="EQ22" s="11"/>
      <c r="ER22" s="12"/>
      <c r="ES22" s="12"/>
      <c r="ET22" s="11"/>
      <c r="EU22" s="13"/>
      <c r="EV22" s="11"/>
      <c r="EW22" s="11"/>
      <c r="EX22" s="13"/>
      <c r="EY22" s="11"/>
      <c r="EZ22" s="12"/>
      <c r="FA22" s="12"/>
      <c r="FB22" s="11"/>
      <c r="FC22" s="13"/>
      <c r="FD22" s="11"/>
      <c r="FE22" s="11"/>
      <c r="FF22" s="13"/>
      <c r="FG22" s="11"/>
      <c r="FH22" s="12"/>
      <c r="FI22" s="12"/>
      <c r="FJ22" s="11"/>
      <c r="FK22" s="13"/>
      <c r="FL22" s="11"/>
      <c r="FM22" s="11"/>
      <c r="FN22" s="13"/>
      <c r="FO22" s="11"/>
      <c r="FP22" s="12"/>
      <c r="FQ22" s="12"/>
      <c r="FR22" s="11"/>
      <c r="FS22" s="13"/>
      <c r="FT22" s="11"/>
      <c r="FU22" s="11">
        <v>108</v>
      </c>
      <c r="FV22" s="13">
        <v>3546.2</v>
      </c>
      <c r="FW22" s="11"/>
      <c r="FX22" s="12"/>
      <c r="FY22" s="12"/>
      <c r="FZ22" s="11">
        <v>6</v>
      </c>
      <c r="GA22" s="13">
        <v>115.37</v>
      </c>
      <c r="GB22" s="11">
        <v>108</v>
      </c>
      <c r="GC22" s="11">
        <v>1</v>
      </c>
      <c r="GD22" s="13">
        <v>31.99</v>
      </c>
      <c r="GE22" s="11">
        <v>86</v>
      </c>
      <c r="GF22" s="12">
        <v>5</v>
      </c>
      <c r="GG22" s="12">
        <v>2.6064</v>
      </c>
      <c r="GH22" s="11">
        <v>17</v>
      </c>
      <c r="GI22" s="13">
        <v>416.8</v>
      </c>
      <c r="GJ22" s="11">
        <v>3</v>
      </c>
      <c r="GK22" s="11">
        <v>36</v>
      </c>
      <c r="GL22" s="13">
        <v>1441.26</v>
      </c>
      <c r="GM22" s="11">
        <v>14</v>
      </c>
      <c r="GN22" s="12">
        <v>-0.5278</v>
      </c>
      <c r="GO22" s="12">
        <v>-0.7108</v>
      </c>
      <c r="GP22" s="11"/>
      <c r="GQ22" s="13"/>
      <c r="GR22" s="11"/>
      <c r="GS22" s="11"/>
      <c r="GT22" s="13"/>
      <c r="GU22" s="11"/>
      <c r="GV22" s="12"/>
      <c r="GW22" s="12"/>
      <c r="GX22" s="11"/>
      <c r="GY22" s="13"/>
      <c r="GZ22" s="11"/>
      <c r="HA22" s="11">
        <v>25</v>
      </c>
      <c r="HB22" s="13">
        <v>340.22</v>
      </c>
      <c r="HC22" s="11">
        <v>24</v>
      </c>
      <c r="HD22" s="12"/>
      <c r="HE22" s="12"/>
      <c r="HF22" s="11"/>
      <c r="HG22" s="13"/>
      <c r="HH22" s="11"/>
      <c r="HI22" s="11"/>
      <c r="HJ22" s="13"/>
      <c r="HK22" s="11"/>
      <c r="HL22" s="12"/>
      <c r="HM22" s="12"/>
      <c r="HN22" s="11"/>
      <c r="HO22" s="13"/>
      <c r="HP22" s="11"/>
      <c r="HQ22" s="11"/>
      <c r="HR22" s="13"/>
      <c r="HS22" s="11"/>
      <c r="HT22" s="12"/>
      <c r="HU22" s="12"/>
      <c r="HV22" s="11">
        <v>13</v>
      </c>
      <c r="HW22" s="13">
        <v>306.62</v>
      </c>
      <c r="HX22" s="11">
        <v>91</v>
      </c>
      <c r="HY22" s="11">
        <v>14</v>
      </c>
      <c r="HZ22" s="13">
        <v>279.46</v>
      </c>
      <c r="IA22" s="11">
        <v>12</v>
      </c>
      <c r="IB22" s="12">
        <v>-0.0714</v>
      </c>
      <c r="IC22" s="12">
        <v>0.0972</v>
      </c>
      <c r="ID22" s="11"/>
      <c r="IE22" s="13"/>
      <c r="IF22" s="11"/>
      <c r="IG22" s="11"/>
      <c r="IH22" s="13"/>
      <c r="II22" s="11"/>
      <c r="IJ22" s="12"/>
      <c r="IK22" s="12"/>
      <c r="IL22" s="11">
        <v>27</v>
      </c>
      <c r="IM22" s="13">
        <v>542.78</v>
      </c>
      <c r="IN22" s="11">
        <v>228</v>
      </c>
      <c r="IO22" s="11">
        <v>25</v>
      </c>
      <c r="IP22" s="13">
        <v>415.01</v>
      </c>
      <c r="IQ22" s="11">
        <v>163</v>
      </c>
      <c r="IR22" s="12">
        <v>0.08</v>
      </c>
      <c r="IS22" s="12">
        <v>0.3079</v>
      </c>
      <c r="IT22" s="11">
        <v>4</v>
      </c>
      <c r="IU22" s="13">
        <v>89.96</v>
      </c>
      <c r="IV22" s="11">
        <v>589</v>
      </c>
      <c r="IW22" s="11">
        <v>255</v>
      </c>
      <c r="IX22" s="13">
        <v>18637.27</v>
      </c>
      <c r="IY22" s="11">
        <v>542</v>
      </c>
      <c r="IZ22" s="12">
        <v>-0.9843</v>
      </c>
      <c r="JA22" s="12">
        <v>-0.9952</v>
      </c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>
        <v>19</v>
      </c>
      <c r="JN22" s="13">
        <v>465.17</v>
      </c>
      <c r="JO22" s="11">
        <v>273</v>
      </c>
      <c r="JP22" s="12"/>
      <c r="JQ22" s="12"/>
      <c r="JR22" s="11">
        <v>4</v>
      </c>
      <c r="JS22" s="13">
        <v>8.5</v>
      </c>
      <c r="JT22" s="11"/>
      <c r="JU22" s="11">
        <v>1</v>
      </c>
      <c r="JV22" s="13"/>
      <c r="JW22" s="11"/>
      <c r="JX22" s="12">
        <v>3</v>
      </c>
      <c r="JY22" s="12"/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/>
      <c r="KK22" s="11"/>
      <c r="KL22" s="13"/>
      <c r="KM22" s="11"/>
      <c r="KN22" s="12"/>
      <c r="KO22" s="12"/>
      <c r="KP22" s="11"/>
      <c r="KQ22" s="13"/>
      <c r="KR22" s="11"/>
      <c r="KS22" s="11"/>
      <c r="KT22" s="13"/>
      <c r="KU22" s="11"/>
      <c r="KV22" s="12"/>
      <c r="KW22" s="12"/>
      <c r="KX22" s="11"/>
      <c r="KY22" s="13"/>
      <c r="KZ22" s="11"/>
      <c r="LA22" s="11">
        <v>74</v>
      </c>
      <c r="LB22" s="13">
        <v>1956.3</v>
      </c>
      <c r="LC22" s="11">
        <v>67</v>
      </c>
      <c r="LD22" s="12"/>
      <c r="LE22" s="12"/>
      <c r="LF22" s="11"/>
      <c r="LG22" s="13"/>
      <c r="LH22" s="11"/>
      <c r="LI22" s="11">
        <v>22</v>
      </c>
      <c r="LJ22" s="13">
        <v>516.17</v>
      </c>
      <c r="LK22" s="11">
        <v>108</v>
      </c>
      <c r="LL22" s="12"/>
      <c r="LM22" s="12"/>
      <c r="LN22" s="11"/>
      <c r="LO22" s="13"/>
      <c r="LP22" s="11"/>
      <c r="LQ22" s="11">
        <v>27</v>
      </c>
      <c r="LR22" s="13">
        <v>412.38</v>
      </c>
      <c r="LS22" s="11">
        <v>55</v>
      </c>
      <c r="LT22" s="12"/>
      <c r="LU22" s="12"/>
      <c r="LV22" s="11"/>
      <c r="LW22" s="13"/>
      <c r="LX22" s="11"/>
      <c r="LY22" s="11">
        <v>55</v>
      </c>
      <c r="LZ22" s="13">
        <v>1059.99</v>
      </c>
      <c r="MA22" s="11">
        <v>40</v>
      </c>
      <c r="MB22" s="12"/>
      <c r="MC22" s="12"/>
      <c r="MD22" s="11"/>
      <c r="ME22" s="13"/>
      <c r="MF22" s="11"/>
      <c r="MG22" s="11"/>
      <c r="MH22" s="13"/>
      <c r="MI22" s="11"/>
      <c r="MJ22" s="12"/>
      <c r="MK22" s="12"/>
      <c r="ML22" s="11"/>
      <c r="MM22" s="13"/>
      <c r="MN22" s="11"/>
      <c r="MO22" s="11"/>
      <c r="MP22" s="13"/>
      <c r="MQ22" s="11"/>
      <c r="MR22" s="12"/>
      <c r="MS22" s="12"/>
      <c r="MT22" s="11"/>
      <c r="MU22" s="13"/>
      <c r="MV22" s="11"/>
      <c r="MW22" s="11"/>
      <c r="MX22" s="13"/>
      <c r="MY22" s="11"/>
      <c r="MZ22" s="12"/>
      <c r="NA22" s="12"/>
      <c r="NB22" s="11"/>
      <c r="NC22" s="13"/>
      <c r="ND22" s="11"/>
      <c r="NE22" s="11"/>
      <c r="NF22" s="13"/>
      <c r="NG22" s="11">
        <v>198</v>
      </c>
      <c r="NH22" s="12"/>
      <c r="NI22" s="12"/>
    </row>
    <row r="23">
      <c r="A23" s="19" t="s">
        <v>93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313999</v>
      </c>
      <c r="K23" s="17">
        <v>13964339.15</v>
      </c>
      <c r="L23" s="15">
        <v>7407</v>
      </c>
      <c r="M23" s="18">
        <v>1885.29</v>
      </c>
      <c r="N23" s="15">
        <v>288685</v>
      </c>
      <c r="O23" s="17">
        <v>13224134.64</v>
      </c>
      <c r="P23" s="15">
        <v>6964</v>
      </c>
      <c r="Q23" s="18">
        <v>1898.93</v>
      </c>
      <c r="R23" s="16">
        <v>0.0877</v>
      </c>
      <c r="S23" s="16">
        <v>0.056</v>
      </c>
      <c r="T23" s="16">
        <v>0.0636</v>
      </c>
      <c r="U23" s="16">
        <v>-0.0072</v>
      </c>
      <c r="V23" s="15">
        <v>125615</v>
      </c>
      <c r="W23" s="17">
        <v>4487177.03</v>
      </c>
      <c r="X23" s="15">
        <v>5995</v>
      </c>
      <c r="Y23" s="15">
        <v>91419</v>
      </c>
      <c r="Z23" s="17">
        <v>3023390.98</v>
      </c>
      <c r="AA23" s="15">
        <v>5720</v>
      </c>
      <c r="AB23" s="16">
        <v>0.3741</v>
      </c>
      <c r="AC23" s="16">
        <v>0.4842</v>
      </c>
      <c r="AD23" s="15">
        <v>31461</v>
      </c>
      <c r="AE23" s="17">
        <v>2247725.45</v>
      </c>
      <c r="AF23" s="15">
        <v>6102</v>
      </c>
      <c r="AG23" s="15">
        <v>36924</v>
      </c>
      <c r="AH23" s="17">
        <v>2623834.06</v>
      </c>
      <c r="AI23" s="15">
        <v>5978</v>
      </c>
      <c r="AJ23" s="16">
        <v>-0.148</v>
      </c>
      <c r="AK23" s="16">
        <v>-0.1433</v>
      </c>
      <c r="AL23" s="15">
        <v>39012</v>
      </c>
      <c r="AM23" s="17">
        <v>1377977.37</v>
      </c>
      <c r="AN23" s="15">
        <v>5856</v>
      </c>
      <c r="AO23" s="15">
        <v>31594</v>
      </c>
      <c r="AP23" s="17">
        <v>1184278.01</v>
      </c>
      <c r="AQ23" s="15">
        <v>5719</v>
      </c>
      <c r="AR23" s="16">
        <v>0.2348</v>
      </c>
      <c r="AS23" s="16">
        <v>0.1636</v>
      </c>
      <c r="AT23" s="15">
        <v>25140</v>
      </c>
      <c r="AU23" s="17">
        <v>945918.27</v>
      </c>
      <c r="AV23" s="15">
        <v>4615</v>
      </c>
      <c r="AW23" s="15">
        <v>26437</v>
      </c>
      <c r="AX23" s="17">
        <v>1099109.48</v>
      </c>
      <c r="AY23" s="15">
        <v>4926</v>
      </c>
      <c r="AZ23" s="16">
        <v>-0.0491</v>
      </c>
      <c r="BA23" s="16">
        <v>-0.1394</v>
      </c>
      <c r="BB23" s="15">
        <v>14217</v>
      </c>
      <c r="BC23" s="17">
        <v>925869.47</v>
      </c>
      <c r="BD23" s="15">
        <v>5755</v>
      </c>
      <c r="BE23" s="15">
        <v>14391</v>
      </c>
      <c r="BF23" s="17">
        <v>1006480.92</v>
      </c>
      <c r="BG23" s="15">
        <v>4159</v>
      </c>
      <c r="BH23" s="16">
        <v>-0.0121</v>
      </c>
      <c r="BI23" s="16">
        <v>-0.0801</v>
      </c>
      <c r="BJ23" s="15">
        <v>10503</v>
      </c>
      <c r="BK23" s="17">
        <v>841338.97</v>
      </c>
      <c r="BL23" s="15">
        <v>5987</v>
      </c>
      <c r="BM23" s="15">
        <v>13527</v>
      </c>
      <c r="BN23" s="17">
        <v>1022819.94</v>
      </c>
      <c r="BO23" s="15">
        <v>5884</v>
      </c>
      <c r="BP23" s="16">
        <v>-0.2236</v>
      </c>
      <c r="BQ23" s="16">
        <v>-0.1774</v>
      </c>
      <c r="BR23" s="15">
        <v>18597</v>
      </c>
      <c r="BS23" s="17">
        <v>685459.12</v>
      </c>
      <c r="BT23" s="15">
        <v>5162</v>
      </c>
      <c r="BU23" s="15">
        <v>24662</v>
      </c>
      <c r="BV23" s="17">
        <v>860379.52</v>
      </c>
      <c r="BW23" s="15">
        <v>4792</v>
      </c>
      <c r="BX23" s="16">
        <v>-0.2459</v>
      </c>
      <c r="BY23" s="16">
        <v>-0.2033</v>
      </c>
      <c r="BZ23" s="15">
        <v>12173</v>
      </c>
      <c r="CA23" s="17">
        <v>496372.26</v>
      </c>
      <c r="CB23" s="15">
        <v>5452</v>
      </c>
      <c r="CC23" s="15">
        <v>5818</v>
      </c>
      <c r="CD23" s="17">
        <v>255933.75</v>
      </c>
      <c r="CE23" s="15">
        <v>5400</v>
      </c>
      <c r="CF23" s="16">
        <v>1.0923</v>
      </c>
      <c r="CG23" s="16">
        <v>0.9395</v>
      </c>
      <c r="CH23" s="15">
        <v>4438</v>
      </c>
      <c r="CI23" s="17">
        <v>462830.19</v>
      </c>
      <c r="CJ23" s="15">
        <v>1547</v>
      </c>
      <c r="CK23" s="15">
        <v>2019</v>
      </c>
      <c r="CL23" s="17">
        <v>172798.07</v>
      </c>
      <c r="CM23" s="15">
        <v>1475</v>
      </c>
      <c r="CN23" s="16">
        <v>1.1981</v>
      </c>
      <c r="CO23" s="16">
        <v>1.6784</v>
      </c>
      <c r="CP23" s="15">
        <v>6203</v>
      </c>
      <c r="CQ23" s="17">
        <v>278760.6</v>
      </c>
      <c r="CR23" s="15">
        <v>2717</v>
      </c>
      <c r="CS23" s="15">
        <v>15777</v>
      </c>
      <c r="CT23" s="17">
        <v>676735.46</v>
      </c>
      <c r="CU23" s="15">
        <v>3698</v>
      </c>
      <c r="CV23" s="16">
        <v>-0.6068</v>
      </c>
      <c r="CW23" s="16">
        <v>-0.5881</v>
      </c>
      <c r="CX23" s="15">
        <v>3701</v>
      </c>
      <c r="CY23" s="17">
        <v>204558.63</v>
      </c>
      <c r="CZ23" s="15">
        <v>3239</v>
      </c>
      <c r="DA23" s="15">
        <v>4957</v>
      </c>
      <c r="DB23" s="17">
        <v>300704.04</v>
      </c>
      <c r="DC23" s="15">
        <v>1972</v>
      </c>
      <c r="DD23" s="16">
        <v>-0.2534</v>
      </c>
      <c r="DE23" s="16">
        <v>-0.3197</v>
      </c>
      <c r="DF23" s="15">
        <v>4229</v>
      </c>
      <c r="DG23" s="17">
        <v>200606.18</v>
      </c>
      <c r="DH23" s="15">
        <v>3697</v>
      </c>
      <c r="DI23" s="15"/>
      <c r="DJ23" s="17"/>
      <c r="DK23" s="15"/>
      <c r="DL23" s="16"/>
      <c r="DM23" s="16"/>
      <c r="DN23" s="15">
        <v>3438</v>
      </c>
      <c r="DO23" s="17">
        <v>166932.61</v>
      </c>
      <c r="DP23" s="15"/>
      <c r="DQ23" s="15">
        <v>5192</v>
      </c>
      <c r="DR23" s="17">
        <v>247397.04</v>
      </c>
      <c r="DS23" s="15"/>
      <c r="DT23" s="16">
        <v>-0.3378</v>
      </c>
      <c r="DU23" s="16">
        <v>-0.3252</v>
      </c>
      <c r="DV23" s="15">
        <v>2167</v>
      </c>
      <c r="DW23" s="17">
        <v>110499.54</v>
      </c>
      <c r="DX23" s="15">
        <v>5065</v>
      </c>
      <c r="DY23" s="15">
        <v>661</v>
      </c>
      <c r="DZ23" s="17">
        <v>13584.65</v>
      </c>
      <c r="EA23" s="15">
        <v>4212</v>
      </c>
      <c r="EB23" s="16">
        <v>2.2784</v>
      </c>
      <c r="EC23" s="16">
        <v>7.1341</v>
      </c>
      <c r="ED23" s="15">
        <v>2601</v>
      </c>
      <c r="EE23" s="17">
        <v>102949.27</v>
      </c>
      <c r="EF23" s="15">
        <v>4071</v>
      </c>
      <c r="EG23" s="15">
        <v>3099</v>
      </c>
      <c r="EH23" s="17">
        <v>126900.16</v>
      </c>
      <c r="EI23" s="15">
        <v>3795</v>
      </c>
      <c r="EJ23" s="16">
        <v>-0.1607</v>
      </c>
      <c r="EK23" s="16">
        <v>-0.1887</v>
      </c>
      <c r="EL23" s="15">
        <v>2751</v>
      </c>
      <c r="EM23" s="17">
        <v>89104.75</v>
      </c>
      <c r="EN23" s="15"/>
      <c r="EO23" s="15">
        <v>87</v>
      </c>
      <c r="EP23" s="17">
        <v>3367.97</v>
      </c>
      <c r="EQ23" s="15"/>
      <c r="ER23" s="16">
        <v>30.6207</v>
      </c>
      <c r="ES23" s="16">
        <v>25.4565</v>
      </c>
      <c r="ET23" s="15">
        <v>1524</v>
      </c>
      <c r="EU23" s="17">
        <v>68192.11</v>
      </c>
      <c r="EV23" s="15">
        <v>722</v>
      </c>
      <c r="EW23" s="15">
        <v>1622</v>
      </c>
      <c r="EX23" s="17">
        <v>66694.58</v>
      </c>
      <c r="EY23" s="15">
        <v>925</v>
      </c>
      <c r="EZ23" s="16">
        <v>-0.0604</v>
      </c>
      <c r="FA23" s="16">
        <v>0.0225</v>
      </c>
      <c r="FB23" s="15">
        <v>1374</v>
      </c>
      <c r="FC23" s="17">
        <v>64844.01</v>
      </c>
      <c r="FD23" s="15"/>
      <c r="FE23" s="15">
        <v>34</v>
      </c>
      <c r="FF23" s="17">
        <v>1127.09</v>
      </c>
      <c r="FG23" s="15"/>
      <c r="FH23" s="16">
        <v>39.4118</v>
      </c>
      <c r="FI23" s="16">
        <v>56.5322</v>
      </c>
      <c r="FJ23" s="15">
        <v>352</v>
      </c>
      <c r="FK23" s="17">
        <v>36403.2</v>
      </c>
      <c r="FL23" s="15">
        <v>898</v>
      </c>
      <c r="FM23" s="15">
        <v>377</v>
      </c>
      <c r="FN23" s="17">
        <v>31549.81</v>
      </c>
      <c r="FO23" s="15">
        <v>994</v>
      </c>
      <c r="FP23" s="16">
        <v>-0.0663</v>
      </c>
      <c r="FQ23" s="16">
        <v>0.1538</v>
      </c>
      <c r="FR23" s="15">
        <v>1011</v>
      </c>
      <c r="FS23" s="17">
        <v>32339.19</v>
      </c>
      <c r="FT23" s="15">
        <v>6</v>
      </c>
      <c r="FU23" s="15">
        <v>1517</v>
      </c>
      <c r="FV23" s="17">
        <v>56734.56</v>
      </c>
      <c r="FW23" s="15"/>
      <c r="FX23" s="16">
        <v>-0.3336</v>
      </c>
      <c r="FY23" s="16">
        <v>-0.43</v>
      </c>
      <c r="FZ23" s="15">
        <v>998</v>
      </c>
      <c r="GA23" s="17">
        <v>29388.9</v>
      </c>
      <c r="GB23" s="15">
        <v>2985</v>
      </c>
      <c r="GC23" s="15">
        <v>209</v>
      </c>
      <c r="GD23" s="17">
        <v>9058.27</v>
      </c>
      <c r="GE23" s="15">
        <v>2647</v>
      </c>
      <c r="GF23" s="16">
        <v>3.7751</v>
      </c>
      <c r="GG23" s="16">
        <v>2.2444</v>
      </c>
      <c r="GH23" s="15">
        <v>171</v>
      </c>
      <c r="GI23" s="17">
        <v>22646.21</v>
      </c>
      <c r="GJ23" s="15">
        <v>305</v>
      </c>
      <c r="GK23" s="15">
        <v>241</v>
      </c>
      <c r="GL23" s="17">
        <v>24763.59</v>
      </c>
      <c r="GM23" s="15">
        <v>126</v>
      </c>
      <c r="GN23" s="16">
        <v>-0.2905</v>
      </c>
      <c r="GO23" s="16">
        <v>-0.0855</v>
      </c>
      <c r="GP23" s="15">
        <v>207</v>
      </c>
      <c r="GQ23" s="17">
        <v>20834.54</v>
      </c>
      <c r="GR23" s="15">
        <v>498</v>
      </c>
      <c r="GS23" s="15">
        <v>93</v>
      </c>
      <c r="GT23" s="17">
        <v>12937.97</v>
      </c>
      <c r="GU23" s="15">
        <v>676</v>
      </c>
      <c r="GV23" s="16">
        <v>1.2258</v>
      </c>
      <c r="GW23" s="16">
        <v>0.6103</v>
      </c>
      <c r="GX23" s="15">
        <v>592</v>
      </c>
      <c r="GY23" s="17">
        <v>13750.91</v>
      </c>
      <c r="GZ23" s="15">
        <v>297</v>
      </c>
      <c r="HA23" s="15">
        <v>2334</v>
      </c>
      <c r="HB23" s="17">
        <v>61395.04</v>
      </c>
      <c r="HC23" s="15">
        <v>658</v>
      </c>
      <c r="HD23" s="16">
        <v>-0.7464</v>
      </c>
      <c r="HE23" s="16">
        <v>-0.776</v>
      </c>
      <c r="HF23" s="15">
        <v>321</v>
      </c>
      <c r="HG23" s="17">
        <v>13356.2</v>
      </c>
      <c r="HH23" s="15">
        <v>797</v>
      </c>
      <c r="HI23" s="15">
        <v>348</v>
      </c>
      <c r="HJ23" s="17">
        <v>14586.07</v>
      </c>
      <c r="HK23" s="15">
        <v>700</v>
      </c>
      <c r="HL23" s="16">
        <v>-0.0776</v>
      </c>
      <c r="HM23" s="16">
        <v>-0.0843</v>
      </c>
      <c r="HN23" s="15">
        <v>61</v>
      </c>
      <c r="HO23" s="17">
        <v>11939.39</v>
      </c>
      <c r="HP23" s="15">
        <v>2</v>
      </c>
      <c r="HQ23" s="15"/>
      <c r="HR23" s="17"/>
      <c r="HS23" s="15"/>
      <c r="HT23" s="16"/>
      <c r="HU23" s="16"/>
      <c r="HV23" s="15">
        <v>236</v>
      </c>
      <c r="HW23" s="17">
        <v>8906.26</v>
      </c>
      <c r="HX23" s="15">
        <v>730</v>
      </c>
      <c r="HY23" s="15">
        <v>218</v>
      </c>
      <c r="HZ23" s="17">
        <v>8005.73</v>
      </c>
      <c r="IA23" s="15">
        <v>289</v>
      </c>
      <c r="IB23" s="16">
        <v>0.0826</v>
      </c>
      <c r="IC23" s="16">
        <v>0.1125</v>
      </c>
      <c r="ID23" s="15">
        <v>313</v>
      </c>
      <c r="IE23" s="17">
        <v>6550.43</v>
      </c>
      <c r="IF23" s="15"/>
      <c r="IG23" s="15"/>
      <c r="IH23" s="17"/>
      <c r="II23" s="15"/>
      <c r="IJ23" s="16"/>
      <c r="IK23" s="16"/>
      <c r="IL23" s="15">
        <v>146</v>
      </c>
      <c r="IM23" s="17">
        <v>5690.64</v>
      </c>
      <c r="IN23" s="15">
        <v>3175</v>
      </c>
      <c r="IO23" s="15">
        <v>109</v>
      </c>
      <c r="IP23" s="17">
        <v>4091.11</v>
      </c>
      <c r="IQ23" s="15">
        <v>1602</v>
      </c>
      <c r="IR23" s="16">
        <v>0.3394</v>
      </c>
      <c r="IS23" s="16">
        <v>0.391</v>
      </c>
      <c r="IT23" s="15">
        <v>31</v>
      </c>
      <c r="IU23" s="17">
        <v>1577.05</v>
      </c>
      <c r="IV23" s="15">
        <v>6037</v>
      </c>
      <c r="IW23" s="15">
        <v>1035</v>
      </c>
      <c r="IX23" s="17">
        <v>72987.97</v>
      </c>
      <c r="IY23" s="15">
        <v>5971</v>
      </c>
      <c r="IZ23" s="16">
        <v>-0.97</v>
      </c>
      <c r="JA23" s="16">
        <v>-0.9784</v>
      </c>
      <c r="JB23" s="15">
        <v>57</v>
      </c>
      <c r="JC23" s="17">
        <v>1276.51</v>
      </c>
      <c r="JD23" s="15">
        <v>8</v>
      </c>
      <c r="JE23" s="15">
        <v>148</v>
      </c>
      <c r="JF23" s="17">
        <v>3739.76</v>
      </c>
      <c r="JG23" s="15">
        <v>16</v>
      </c>
      <c r="JH23" s="16">
        <v>-0.6149</v>
      </c>
      <c r="JI23" s="16">
        <v>-0.6587</v>
      </c>
      <c r="JJ23" s="15">
        <v>9</v>
      </c>
      <c r="JK23" s="17">
        <v>1183.56</v>
      </c>
      <c r="JL23" s="15"/>
      <c r="JM23" s="15">
        <v>171</v>
      </c>
      <c r="JN23" s="17">
        <v>18358.28</v>
      </c>
      <c r="JO23" s="15">
        <v>3964</v>
      </c>
      <c r="JP23" s="16">
        <v>-0.9474</v>
      </c>
      <c r="JQ23" s="16">
        <v>-0.9355</v>
      </c>
      <c r="JR23" s="15">
        <v>313</v>
      </c>
      <c r="JS23" s="17">
        <v>546.13</v>
      </c>
      <c r="JT23" s="15"/>
      <c r="JU23" s="15">
        <v>507</v>
      </c>
      <c r="JV23" s="17">
        <v>110.38</v>
      </c>
      <c r="JW23" s="15"/>
      <c r="JX23" s="16">
        <v>-0.3826</v>
      </c>
      <c r="JY23" s="16">
        <v>3.9477</v>
      </c>
      <c r="JZ23" s="15">
        <v>13</v>
      </c>
      <c r="KA23" s="17">
        <v>486.56</v>
      </c>
      <c r="KB23" s="15">
        <v>117</v>
      </c>
      <c r="KC23" s="15">
        <v>124</v>
      </c>
      <c r="KD23" s="17">
        <v>4301.75</v>
      </c>
      <c r="KE23" s="15">
        <v>200</v>
      </c>
      <c r="KF23" s="16">
        <v>-0.8952</v>
      </c>
      <c r="KG23" s="16">
        <v>-0.8869</v>
      </c>
      <c r="KH23" s="15">
        <v>23</v>
      </c>
      <c r="KI23" s="17">
        <v>326.77</v>
      </c>
      <c r="KJ23" s="15">
        <v>61</v>
      </c>
      <c r="KK23" s="15">
        <v>3</v>
      </c>
      <c r="KL23" s="17">
        <v>115.09</v>
      </c>
      <c r="KM23" s="15">
        <v>87</v>
      </c>
      <c r="KN23" s="16">
        <v>6.6667</v>
      </c>
      <c r="KO23" s="16">
        <v>1.8393</v>
      </c>
      <c r="KP23" s="15">
        <v>1</v>
      </c>
      <c r="KQ23" s="17">
        <v>20.87</v>
      </c>
      <c r="KR23" s="15">
        <v>142</v>
      </c>
      <c r="KS23" s="15">
        <v>164</v>
      </c>
      <c r="KT23" s="17">
        <v>6260.23</v>
      </c>
      <c r="KU23" s="15">
        <v>189</v>
      </c>
      <c r="KV23" s="16">
        <v>-0.9939</v>
      </c>
      <c r="KW23" s="16">
        <v>-0.9967</v>
      </c>
      <c r="KX23" s="15"/>
      <c r="KY23" s="17"/>
      <c r="KZ23" s="15">
        <v>37</v>
      </c>
      <c r="LA23" s="15">
        <v>950</v>
      </c>
      <c r="LB23" s="17">
        <v>107087.83</v>
      </c>
      <c r="LC23" s="15">
        <v>923</v>
      </c>
      <c r="LD23" s="16">
        <v>-1</v>
      </c>
      <c r="LE23" s="16">
        <v>-1</v>
      </c>
      <c r="LF23" s="15"/>
      <c r="LG23" s="17"/>
      <c r="LH23" s="15">
        <v>3</v>
      </c>
      <c r="LI23" s="15">
        <v>437</v>
      </c>
      <c r="LJ23" s="17">
        <v>43044.45</v>
      </c>
      <c r="LK23" s="15">
        <v>816</v>
      </c>
      <c r="LL23" s="16">
        <v>-1</v>
      </c>
      <c r="LM23" s="16">
        <v>-1</v>
      </c>
      <c r="LN23" s="15"/>
      <c r="LO23" s="17"/>
      <c r="LP23" s="15"/>
      <c r="LQ23" s="15">
        <v>872</v>
      </c>
      <c r="LR23" s="17">
        <v>35246.61</v>
      </c>
      <c r="LS23" s="15">
        <v>1158</v>
      </c>
      <c r="LT23" s="16">
        <v>-1</v>
      </c>
      <c r="LU23" s="16">
        <v>-1</v>
      </c>
      <c r="LV23" s="15"/>
      <c r="LW23" s="17"/>
      <c r="LX23" s="15">
        <v>60</v>
      </c>
      <c r="LY23" s="15">
        <v>608</v>
      </c>
      <c r="LZ23" s="17">
        <v>24224.42</v>
      </c>
      <c r="MA23" s="15">
        <v>1173</v>
      </c>
      <c r="MB23" s="16">
        <v>-1</v>
      </c>
      <c r="MC23" s="16">
        <v>-1</v>
      </c>
      <c r="MD23" s="15"/>
      <c r="ME23" s="17"/>
      <c r="MF23" s="15"/>
      <c r="MG23" s="15"/>
      <c r="MH23" s="17"/>
      <c r="MI23" s="15"/>
      <c r="MJ23" s="16"/>
      <c r="MK23" s="16"/>
      <c r="ML23" s="15"/>
      <c r="MM23" s="17"/>
      <c r="MN23" s="15"/>
      <c r="MO23" s="15"/>
      <c r="MP23" s="17"/>
      <c r="MQ23" s="15"/>
      <c r="MR23" s="16"/>
      <c r="MS23" s="16"/>
      <c r="MT23" s="15"/>
      <c r="MU23" s="17"/>
      <c r="MV23" s="15">
        <v>292</v>
      </c>
      <c r="MW23" s="15"/>
      <c r="MX23" s="17"/>
      <c r="MY23" s="15"/>
      <c r="MZ23" s="16"/>
      <c r="NA23" s="16"/>
      <c r="NB23" s="15"/>
      <c r="NC23" s="17"/>
      <c r="ND23" s="15">
        <v>160</v>
      </c>
      <c r="NE23" s="15"/>
      <c r="NF23" s="17"/>
      <c r="NG23" s="15">
        <v>978</v>
      </c>
      <c r="NH23" s="16"/>
      <c r="NI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</mergeCells>
  <headerFooter/>
</worksheet>
</file>