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260022\Desktop\ROSS\ROSS-六月订单\"/>
    </mc:Choice>
  </mc:AlternateContent>
  <xr:revisionPtr revIDLastSave="0" documentId="13_ncr:1_{59FCDAF8-9702-4D59-BF25-65884C2D54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7" i="1"/>
  <c r="E8" i="1"/>
  <c r="E11" i="1"/>
  <c r="E12" i="1"/>
  <c r="E15" i="1"/>
  <c r="E16" i="1"/>
  <c r="E19" i="1"/>
  <c r="E20" i="1"/>
  <c r="E23" i="1"/>
  <c r="E24" i="1"/>
  <c r="E3" i="1"/>
  <c r="E30" i="1"/>
  <c r="G25" i="1"/>
  <c r="K24" i="1"/>
  <c r="K23" i="1"/>
  <c r="G21" i="1"/>
  <c r="K20" i="1"/>
  <c r="K19" i="1"/>
  <c r="G17" i="1"/>
  <c r="K16" i="1"/>
  <c r="K15" i="1"/>
  <c r="G13" i="1"/>
  <c r="K12" i="1"/>
  <c r="K11" i="1"/>
  <c r="G9" i="1"/>
  <c r="K8" i="1"/>
  <c r="K7" i="1"/>
  <c r="G5" i="1"/>
  <c r="K4" i="1"/>
  <c r="K3" i="1"/>
  <c r="K25" i="1" l="1"/>
  <c r="K21" i="1"/>
  <c r="K17" i="1"/>
  <c r="K13" i="1"/>
  <c r="K9" i="1"/>
  <c r="K5" i="1"/>
</calcChain>
</file>

<file path=xl/sharedStrings.xml><?xml version="1.0" encoding="utf-8"?>
<sst xmlns="http://schemas.openxmlformats.org/spreadsheetml/2006/main" count="63" uniqueCount="48">
  <si>
    <t>Customer</t>
  </si>
  <si>
    <t>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</si>
  <si>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</si>
  <si>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</si>
  <si>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</si>
  <si>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</si>
  <si>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</si>
  <si>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</si>
  <si>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</si>
  <si>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</si>
  <si>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</si>
  <si>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</si>
  <si>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</si>
  <si>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</si>
  <si>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r>
      <rPr>
        <sz val="11"/>
        <color theme="1"/>
        <rFont val="Calibri"/>
        <family val="2"/>
      </rPr>
      <t>Ningbo</t>
    </r>
    <r>
      <rPr>
        <sz val="11"/>
        <color theme="1"/>
        <rFont val="等线"/>
        <family val="3"/>
        <charset val="134"/>
      </rPr>
      <t>（</t>
    </r>
    <r>
      <rPr>
        <sz val="11"/>
        <color theme="1"/>
        <rFont val="Calibri"/>
        <family val="2"/>
      </rPr>
      <t>WB</t>
    </r>
    <r>
      <rPr>
        <sz val="11"/>
        <color theme="1"/>
        <rFont val="等线"/>
        <family val="3"/>
        <charset val="134"/>
      </rPr>
      <t>）</t>
    </r>
  </si>
  <si>
    <r>
      <t xml:space="preserve">DI </t>
    </r>
    <r>
      <rPr>
        <b/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10" type="noConversion"/>
  </si>
  <si>
    <t>EEC PO#</t>
    <phoneticPr fontId="10" type="noConversion"/>
  </si>
  <si>
    <t>95C26A005</t>
  </si>
  <si>
    <t>95G25A010</t>
  </si>
  <si>
    <t>95G25A014</t>
  </si>
  <si>
    <t>95G26A006</t>
  </si>
  <si>
    <t>95C26W005</t>
  </si>
  <si>
    <t>95C26W006</t>
  </si>
  <si>
    <t>95C21L522</t>
  </si>
  <si>
    <t>95C22L245</t>
  </si>
  <si>
    <t>6/6-6/10/2026</t>
    <phoneticPr fontId="10" type="noConversion"/>
  </si>
  <si>
    <t>RS95C-0273</t>
    <phoneticPr fontId="10" type="noConversion"/>
  </si>
  <si>
    <t>RS95C-0280</t>
    <phoneticPr fontId="10" type="noConversion"/>
  </si>
  <si>
    <t>95C25L386R</t>
    <phoneticPr fontId="10" type="noConversion"/>
  </si>
  <si>
    <t>95G25K072R</t>
    <phoneticPr fontId="10" type="noConversion"/>
  </si>
  <si>
    <t>New item</t>
    <phoneticPr fontId="10" type="noConversion"/>
  </si>
  <si>
    <t>cancelled</t>
    <phoneticPr fontId="10" type="noConversion"/>
  </si>
  <si>
    <r>
      <t>Ningbo</t>
    </r>
    <r>
      <rPr>
        <strike/>
        <sz val="11"/>
        <color theme="1"/>
        <rFont val="等线"/>
        <family val="3"/>
        <charset val="134"/>
      </rPr>
      <t>（</t>
    </r>
    <r>
      <rPr>
        <strike/>
        <sz val="11"/>
        <color theme="1"/>
        <rFont val="Calibri"/>
        <family val="2"/>
      </rPr>
      <t>WB</t>
    </r>
    <r>
      <rPr>
        <strike/>
        <sz val="11"/>
        <color theme="1"/>
        <rFont val="等线"/>
        <family val="3"/>
        <charset val="134"/>
      </rPr>
      <t>）</t>
    </r>
  </si>
  <si>
    <t>1 Carton include 1pc RS95C-0273,1pc RS95C-0280</t>
    <phoneticPr fontId="10" type="noConversion"/>
  </si>
  <si>
    <t>RS95C-0537</t>
    <phoneticPr fontId="10" type="noConversion"/>
  </si>
  <si>
    <t>RS95C-0538</t>
    <phoneticPr fontId="10" type="noConversion"/>
  </si>
  <si>
    <t>RS95G-0539</t>
    <phoneticPr fontId="10" type="noConversion"/>
  </si>
  <si>
    <t>RS95G-0540</t>
    <phoneticPr fontId="10" type="noConversion"/>
  </si>
  <si>
    <t>RS95G-0541</t>
    <phoneticPr fontId="10" type="noConversion"/>
  </si>
  <si>
    <t>RS95G-0542</t>
    <phoneticPr fontId="10" type="noConversion"/>
  </si>
  <si>
    <t>RS95A-0543</t>
    <phoneticPr fontId="10" type="noConversion"/>
  </si>
  <si>
    <t>RS95G-0544</t>
    <phoneticPr fontId="10" type="noConversion"/>
  </si>
  <si>
    <t>95G26A008</t>
    <phoneticPr fontId="10" type="noConversion"/>
  </si>
  <si>
    <t>95A25L154</t>
    <phoneticPr fontId="10" type="noConversion"/>
  </si>
  <si>
    <t>1 Carton include 1pc RS95G-0542 ,1pc RS95G-0541</t>
    <phoneticPr fontId="10" type="noConversion"/>
  </si>
  <si>
    <t>1 Carton include 1pc RS95A-0543 ,1pc RS95G-0544</t>
    <phoneticPr fontId="10" type="noConversion"/>
  </si>
  <si>
    <t>1 Carton include 1pc RS95G-0540,1pc RS95G-0539</t>
    <phoneticPr fontId="10" type="noConversion"/>
  </si>
  <si>
    <t>1 Carton include 1pc RS95C-0537 ,1pc RS95C-0538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</si>
</sst>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$-481]#,##0.0_);[Red]\([$$-481]#,##0.0\)"/>
  </numFmts>
  <fonts count="21" x14ac:knownFonts="1">
    <font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rgb="FF333333"/>
      <name val="Tahoma"/>
      <family val="2"/>
    </font>
    <font>
      <strike/>
      <sz val="11"/>
      <color theme="1"/>
      <name val="等线"/>
      <family val="3"/>
      <charset val="134"/>
      <scheme val="minor"/>
    </font>
    <font>
      <strike/>
      <sz val="11"/>
      <color theme="1"/>
      <name val="Calibri"/>
      <family val="2"/>
    </font>
    <font>
      <strike/>
      <sz val="11"/>
      <color rgb="FFFF0000"/>
      <name val="Calibri"/>
      <family val="2"/>
    </font>
    <font>
      <strike/>
      <sz val="11"/>
      <color theme="1"/>
      <name val="等线"/>
      <family val="3"/>
      <charset val="134"/>
    </font>
    <font>
      <b/>
      <strike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177" fontId="11" fillId="0" borderId="0"/>
    <xf numFmtId="0" fontId="14" fillId="0" borderId="0"/>
    <xf numFmtId="0" fontId="13" fillId="0" borderId="0"/>
    <xf numFmtId="0" fontId="13" fillId="0" borderId="0"/>
  </cellStyleXfs>
  <cellXfs count="6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4" fillId="0" borderId="1" xfId="2" applyBorder="1" applyAlignment="1">
      <alignment vertical="center"/>
    </xf>
    <xf numFmtId="0" fontId="13" fillId="0" borderId="1" xfId="3" applyBorder="1" applyAlignment="1">
      <alignment vertical="center"/>
    </xf>
    <xf numFmtId="0" fontId="13" fillId="0" borderId="1" xfId="4" applyBorder="1" applyAlignment="1">
      <alignment vertical="center" wrapText="1"/>
    </xf>
    <xf numFmtId="0" fontId="13" fillId="0" borderId="1" xfId="2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6" fillId="4" borderId="1" xfId="0" applyFont="1" applyFill="1" applyBorder="1">
      <alignment vertical="center"/>
    </xf>
    <xf numFmtId="0" fontId="17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</cellXfs>
  <cellStyles count="5">
    <cellStyle name="常规" xfId="0" builtinId="0"/>
    <cellStyle name="常规 2" xfId="2" xr:uid="{FE8F517E-1CC8-4A84-BB52-D600668EC685}"/>
    <cellStyle name="常规 3" xfId="3" xr:uid="{9E5F70B6-5B5A-4870-AA78-C0EA144E8348}"/>
    <cellStyle name="常规 4" xfId="4" xr:uid="{D5283CA3-0896-48BA-A159-ED228AB25875}"/>
    <cellStyle name="样式 1 2 3 4 2 2" xfId="1" xr:uid="{D3888B9B-BD3E-49A4-904E-3003DF344C5D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85" zoomScaleNormal="85" workbookViewId="0">
      <selection activeCell="N23" sqref="N23:N24"/>
    </sheetView>
  </sheetViews>
  <sheetFormatPr defaultColWidth="9" defaultRowHeight="15" x14ac:dyDescent="0.2"/>
  <cols>
    <col min="1" max="1" width="9" style="2"/>
    <col min="2" max="2" width="9" style="2" customWidth="1"/>
    <col min="3" max="3" width="12.375" style="3" customWidth="1"/>
    <col min="4" max="4" width="13.25" style="4" customWidth="1"/>
    <col min="5" max="5" width="11.625" style="4" customWidth="1"/>
    <col min="6" max="6" width="11.875" style="3" customWidth="1"/>
    <col min="7" max="9" width="9" style="3" customWidth="1"/>
    <col min="10" max="11" width="9" style="5"/>
    <col min="12" max="12" width="16" style="3" customWidth="1"/>
    <col min="13" max="13" width="17.75" style="6" customWidth="1"/>
    <col min="14" max="14" width="43.75" style="3" customWidth="1"/>
    <col min="15" max="19" width="9" style="3"/>
    <col min="20" max="16384" width="9" style="7"/>
  </cols>
  <sheetData>
    <row r="1" spans="1:19" s="1" customFormat="1" x14ac:dyDescent="0.2">
      <c r="A1" s="8" t="s">
        <v>15</v>
      </c>
      <c r="B1" s="2"/>
      <c r="C1" s="3"/>
      <c r="D1" s="4"/>
      <c r="E1" s="4"/>
      <c r="F1" s="3"/>
      <c r="G1" s="3"/>
      <c r="H1" s="3"/>
      <c r="I1" s="3"/>
      <c r="J1" s="5"/>
      <c r="K1" s="5"/>
      <c r="L1" s="9"/>
      <c r="M1" s="10"/>
      <c r="N1" s="3"/>
      <c r="O1" s="3"/>
      <c r="P1" s="3"/>
      <c r="Q1" s="3"/>
      <c r="R1" s="3"/>
      <c r="S1" s="3"/>
    </row>
    <row r="2" spans="1:19" s="1" customFormat="1" ht="45" x14ac:dyDescent="0.2">
      <c r="A2" s="11" t="s">
        <v>0</v>
      </c>
      <c r="B2" s="11" t="s">
        <v>1</v>
      </c>
      <c r="C2" s="12" t="s">
        <v>16</v>
      </c>
      <c r="D2" s="13" t="s">
        <v>2</v>
      </c>
      <c r="E2" s="13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4" t="s">
        <v>8</v>
      </c>
      <c r="K2" s="14" t="s">
        <v>9</v>
      </c>
      <c r="L2" s="15" t="s">
        <v>10</v>
      </c>
      <c r="M2" s="16" t="s">
        <v>11</v>
      </c>
      <c r="N2" s="17" t="s">
        <v>12</v>
      </c>
      <c r="O2" s="3"/>
      <c r="P2" s="3"/>
      <c r="Q2" s="3"/>
      <c r="R2" s="3"/>
      <c r="S2" s="3"/>
    </row>
    <row r="3" spans="1:19" s="31" customFormat="1" x14ac:dyDescent="0.2">
      <c r="A3" s="59" t="s">
        <v>13</v>
      </c>
      <c r="B3" s="57">
        <v>60293050</v>
      </c>
      <c r="C3" s="53" t="s">
        <v>31</v>
      </c>
      <c r="D3" s="32" t="s">
        <v>28</v>
      </c>
      <c r="E3" s="33" t="str">
        <f>D3</f>
        <v>95C25L386R</v>
      </c>
      <c r="F3" s="34" t="s">
        <v>30</v>
      </c>
      <c r="G3" s="35">
        <v>600</v>
      </c>
      <c r="H3" s="35">
        <v>1</v>
      </c>
      <c r="I3" s="48">
        <v>2</v>
      </c>
      <c r="J3" s="36">
        <v>3.19</v>
      </c>
      <c r="K3" s="36">
        <f t="shared" ref="K3:K8" si="0">G3*J3</f>
        <v>1914</v>
      </c>
      <c r="L3" s="48" t="s">
        <v>32</v>
      </c>
      <c r="M3" s="45" t="s">
        <v>25</v>
      </c>
      <c r="N3" s="41"/>
      <c r="O3" s="30"/>
      <c r="P3" s="30"/>
      <c r="Q3" s="30"/>
      <c r="R3" s="30"/>
      <c r="S3" s="30"/>
    </row>
    <row r="4" spans="1:19" s="31" customFormat="1" x14ac:dyDescent="0.2">
      <c r="A4" s="60"/>
      <c r="B4" s="58"/>
      <c r="C4" s="54"/>
      <c r="D4" s="32" t="s">
        <v>17</v>
      </c>
      <c r="E4" s="33" t="str">
        <f t="shared" ref="E4:E24" si="1">D4</f>
        <v>95C26A005</v>
      </c>
      <c r="F4" s="34" t="s">
        <v>30</v>
      </c>
      <c r="G4" s="35">
        <v>600</v>
      </c>
      <c r="H4" s="35">
        <v>1</v>
      </c>
      <c r="I4" s="48"/>
      <c r="J4" s="36">
        <v>3.19</v>
      </c>
      <c r="K4" s="36">
        <f t="shared" si="0"/>
        <v>1914</v>
      </c>
      <c r="L4" s="48"/>
      <c r="M4" s="45"/>
      <c r="N4" s="42"/>
      <c r="O4" s="30"/>
      <c r="P4" s="30"/>
      <c r="Q4" s="30"/>
      <c r="R4" s="30"/>
      <c r="S4" s="30"/>
    </row>
    <row r="5" spans="1:19" x14ac:dyDescent="0.2">
      <c r="G5" s="2">
        <f>SUM(G3:G4)</f>
        <v>1200</v>
      </c>
      <c r="K5" s="20">
        <f>SUM(K3:K4)</f>
        <v>3828</v>
      </c>
      <c r="N5" s="4"/>
    </row>
    <row r="6" spans="1:19" x14ac:dyDescent="0.2">
      <c r="N6" s="4"/>
    </row>
    <row r="7" spans="1:19" x14ac:dyDescent="0.2">
      <c r="A7" s="55" t="s">
        <v>13</v>
      </c>
      <c r="B7" s="55">
        <v>60293051</v>
      </c>
      <c r="C7" s="49"/>
      <c r="D7" s="26" t="s">
        <v>18</v>
      </c>
      <c r="E7" s="4" t="str">
        <f t="shared" si="1"/>
        <v>95G25A010</v>
      </c>
      <c r="F7" s="6" t="s">
        <v>39</v>
      </c>
      <c r="G7" s="3">
        <v>800</v>
      </c>
      <c r="H7" s="3">
        <v>1</v>
      </c>
      <c r="I7" s="43">
        <v>2</v>
      </c>
      <c r="J7" s="5">
        <v>4.6100000000000003</v>
      </c>
      <c r="K7" s="5">
        <f t="shared" si="0"/>
        <v>3688.0000000000005</v>
      </c>
      <c r="L7" s="43" t="s">
        <v>14</v>
      </c>
      <c r="M7" s="46" t="s">
        <v>25</v>
      </c>
      <c r="N7" s="37" t="s">
        <v>44</v>
      </c>
    </row>
    <row r="8" spans="1:19" x14ac:dyDescent="0.2">
      <c r="A8" s="56"/>
      <c r="B8" s="56"/>
      <c r="C8" s="50"/>
      <c r="D8" s="26" t="s">
        <v>19</v>
      </c>
      <c r="E8" s="4" t="str">
        <f t="shared" si="1"/>
        <v>95G25A014</v>
      </c>
      <c r="F8" s="6" t="s">
        <v>38</v>
      </c>
      <c r="G8" s="3">
        <v>800</v>
      </c>
      <c r="H8" s="3">
        <v>1</v>
      </c>
      <c r="I8" s="43"/>
      <c r="J8" s="5">
        <v>4.6100000000000003</v>
      </c>
      <c r="K8" s="5">
        <f t="shared" si="0"/>
        <v>3688.0000000000005</v>
      </c>
      <c r="L8" s="43"/>
      <c r="M8" s="46"/>
      <c r="N8" s="38"/>
    </row>
    <row r="9" spans="1:19" x14ac:dyDescent="0.2">
      <c r="G9" s="2">
        <f>SUM(G7:G8)</f>
        <v>1600</v>
      </c>
      <c r="J9" s="3"/>
      <c r="K9" s="20">
        <f>SUM(K7:K8)</f>
        <v>7376.0000000000009</v>
      </c>
      <c r="N9" s="4"/>
    </row>
    <row r="10" spans="1:19" x14ac:dyDescent="0.2">
      <c r="G10" s="2"/>
      <c r="K10" s="20"/>
      <c r="N10" s="4"/>
    </row>
    <row r="11" spans="1:19" x14ac:dyDescent="0.2">
      <c r="A11" s="55" t="s">
        <v>13</v>
      </c>
      <c r="B11" s="55">
        <v>60293052</v>
      </c>
      <c r="C11" s="49"/>
      <c r="D11" s="29" t="s">
        <v>43</v>
      </c>
      <c r="E11" s="4" t="str">
        <f t="shared" si="1"/>
        <v>95A25L154</v>
      </c>
      <c r="F11" s="6" t="s">
        <v>40</v>
      </c>
      <c r="G11" s="3">
        <v>600</v>
      </c>
      <c r="H11" s="3">
        <v>1</v>
      </c>
      <c r="I11" s="43">
        <v>2</v>
      </c>
      <c r="J11" s="5">
        <v>6.3</v>
      </c>
      <c r="K11" s="5">
        <f t="shared" ref="K11:K16" si="2">G11*J11</f>
        <v>3780</v>
      </c>
      <c r="L11" s="43" t="s">
        <v>14</v>
      </c>
      <c r="M11" s="46" t="s">
        <v>25</v>
      </c>
      <c r="N11" s="37" t="s">
        <v>45</v>
      </c>
    </row>
    <row r="12" spans="1:19" x14ac:dyDescent="0.2">
      <c r="A12" s="56"/>
      <c r="B12" s="56"/>
      <c r="C12" s="50"/>
      <c r="D12" s="29" t="s">
        <v>29</v>
      </c>
      <c r="E12" s="4" t="str">
        <f t="shared" si="1"/>
        <v>95G25K072R</v>
      </c>
      <c r="F12" s="6" t="s">
        <v>41</v>
      </c>
      <c r="G12" s="3">
        <v>600</v>
      </c>
      <c r="H12" s="3">
        <v>1</v>
      </c>
      <c r="I12" s="43"/>
      <c r="J12" s="5">
        <v>6.76</v>
      </c>
      <c r="K12" s="5">
        <f t="shared" si="2"/>
        <v>4056</v>
      </c>
      <c r="L12" s="43"/>
      <c r="M12" s="46"/>
      <c r="N12" s="38"/>
    </row>
    <row r="13" spans="1:19" ht="15.75" customHeight="1" x14ac:dyDescent="0.2">
      <c r="G13" s="2">
        <f>SUM(G11:G12)</f>
        <v>1200</v>
      </c>
      <c r="K13" s="2">
        <f>SUM(K11:K12)</f>
        <v>7836</v>
      </c>
      <c r="N13" s="4"/>
    </row>
    <row r="14" spans="1:19" ht="15.75" customHeight="1" x14ac:dyDescent="0.2">
      <c r="A14" s="18"/>
      <c r="B14" s="18"/>
      <c r="C14" s="21"/>
      <c r="G14" s="2"/>
      <c r="K14" s="2"/>
      <c r="M14" s="22"/>
      <c r="N14" s="19"/>
    </row>
    <row r="15" spans="1:19" x14ac:dyDescent="0.2">
      <c r="A15" s="55" t="s">
        <v>13</v>
      </c>
      <c r="B15" s="55">
        <v>60293053</v>
      </c>
      <c r="C15" s="49"/>
      <c r="D15" s="29" t="s">
        <v>42</v>
      </c>
      <c r="E15" s="4" t="str">
        <f t="shared" si="1"/>
        <v>95G26A008</v>
      </c>
      <c r="F15" s="6" t="s">
        <v>37</v>
      </c>
      <c r="G15" s="3">
        <v>800</v>
      </c>
      <c r="H15" s="3">
        <v>1</v>
      </c>
      <c r="I15" s="43">
        <v>2</v>
      </c>
      <c r="J15" s="5">
        <v>7.1</v>
      </c>
      <c r="K15" s="5">
        <f t="shared" si="2"/>
        <v>5680</v>
      </c>
      <c r="L15" s="43" t="s">
        <v>14</v>
      </c>
      <c r="M15" s="46" t="s">
        <v>25</v>
      </c>
      <c r="N15" s="37" t="s">
        <v>46</v>
      </c>
    </row>
    <row r="16" spans="1:19" x14ac:dyDescent="0.2">
      <c r="A16" s="56"/>
      <c r="B16" s="56"/>
      <c r="C16" s="50"/>
      <c r="D16" s="26" t="s">
        <v>20</v>
      </c>
      <c r="E16" s="4" t="str">
        <f t="shared" si="1"/>
        <v>95G26A006</v>
      </c>
      <c r="F16" s="6" t="s">
        <v>36</v>
      </c>
      <c r="G16" s="3">
        <v>800</v>
      </c>
      <c r="H16" s="3">
        <v>1</v>
      </c>
      <c r="I16" s="43"/>
      <c r="J16" s="5">
        <v>6.5</v>
      </c>
      <c r="K16" s="5">
        <f t="shared" si="2"/>
        <v>5200</v>
      </c>
      <c r="L16" s="43"/>
      <c r="M16" s="46"/>
      <c r="N16" s="38"/>
    </row>
    <row r="17" spans="1:19" x14ac:dyDescent="0.2">
      <c r="G17" s="2">
        <f>SUM(G15:G16)</f>
        <v>1600</v>
      </c>
      <c r="K17" s="2">
        <f>SUM(K15:K16)</f>
        <v>10880</v>
      </c>
      <c r="N17" s="4"/>
    </row>
    <row r="18" spans="1:19" x14ac:dyDescent="0.2">
      <c r="A18" s="18"/>
      <c r="B18" s="18"/>
      <c r="C18" s="21"/>
      <c r="G18" s="2"/>
      <c r="K18" s="2"/>
      <c r="M18" s="22"/>
      <c r="N18" s="19"/>
    </row>
    <row r="19" spans="1:19" x14ac:dyDescent="0.2">
      <c r="A19" s="55" t="s">
        <v>13</v>
      </c>
      <c r="B19" s="55">
        <v>60293055</v>
      </c>
      <c r="C19" s="49"/>
      <c r="D19" s="27" t="s">
        <v>21</v>
      </c>
      <c r="E19" s="4" t="str">
        <f t="shared" si="1"/>
        <v>95C26W005</v>
      </c>
      <c r="F19" s="6" t="s">
        <v>34</v>
      </c>
      <c r="G19" s="3">
        <v>600</v>
      </c>
      <c r="H19" s="3">
        <v>1</v>
      </c>
      <c r="I19" s="43">
        <v>2</v>
      </c>
      <c r="J19" s="5">
        <v>15.3</v>
      </c>
      <c r="K19" s="5">
        <f t="shared" ref="K19:K24" si="3">G19*J19</f>
        <v>9180</v>
      </c>
      <c r="L19" s="43" t="s">
        <v>14</v>
      </c>
      <c r="M19" s="46" t="s">
        <v>25</v>
      </c>
      <c r="N19" s="37" t="s">
        <v>47</v>
      </c>
    </row>
    <row r="20" spans="1:19" x14ac:dyDescent="0.2">
      <c r="A20" s="56"/>
      <c r="B20" s="56"/>
      <c r="C20" s="50"/>
      <c r="D20" s="27" t="s">
        <v>22</v>
      </c>
      <c r="E20" s="4" t="str">
        <f t="shared" si="1"/>
        <v>95C26W006</v>
      </c>
      <c r="F20" s="6" t="s">
        <v>35</v>
      </c>
      <c r="G20" s="3">
        <v>600</v>
      </c>
      <c r="H20" s="3">
        <v>1</v>
      </c>
      <c r="I20" s="43"/>
      <c r="J20" s="5">
        <v>15.5</v>
      </c>
      <c r="K20" s="5">
        <f t="shared" si="3"/>
        <v>9300</v>
      </c>
      <c r="L20" s="43"/>
      <c r="M20" s="46"/>
      <c r="N20" s="38"/>
    </row>
    <row r="21" spans="1:19" x14ac:dyDescent="0.2">
      <c r="G21" s="2">
        <f>SUM(G19:G20)</f>
        <v>1200</v>
      </c>
      <c r="K21" s="2">
        <f>SUM(K19:K20)</f>
        <v>18480</v>
      </c>
      <c r="N21" s="4"/>
    </row>
    <row r="22" spans="1:19" x14ac:dyDescent="0.2">
      <c r="N22" s="4"/>
    </row>
    <row r="23" spans="1:19" x14ac:dyDescent="0.2">
      <c r="A23" s="55" t="s">
        <v>13</v>
      </c>
      <c r="B23" s="55">
        <v>60293056</v>
      </c>
      <c r="C23" s="49"/>
      <c r="D23" s="28" t="s">
        <v>23</v>
      </c>
      <c r="E23" s="4" t="str">
        <f t="shared" si="1"/>
        <v>95C21L522</v>
      </c>
      <c r="F23" s="61" t="s">
        <v>26</v>
      </c>
      <c r="G23" s="3">
        <v>1200</v>
      </c>
      <c r="H23" s="3">
        <v>1</v>
      </c>
      <c r="I23" s="43">
        <v>2</v>
      </c>
      <c r="J23" s="5">
        <v>7.53</v>
      </c>
      <c r="K23" s="5">
        <f t="shared" si="3"/>
        <v>9036</v>
      </c>
      <c r="L23" s="43" t="s">
        <v>14</v>
      </c>
      <c r="M23" s="46" t="s">
        <v>25</v>
      </c>
      <c r="N23" s="37" t="s">
        <v>33</v>
      </c>
    </row>
    <row r="24" spans="1:19" x14ac:dyDescent="0.2">
      <c r="A24" s="56"/>
      <c r="B24" s="56"/>
      <c r="C24" s="50"/>
      <c r="D24" s="28" t="s">
        <v>24</v>
      </c>
      <c r="E24" s="4" t="str">
        <f t="shared" si="1"/>
        <v>95C22L245</v>
      </c>
      <c r="F24" s="61" t="s">
        <v>27</v>
      </c>
      <c r="G24" s="3">
        <v>1200</v>
      </c>
      <c r="H24" s="3">
        <v>1</v>
      </c>
      <c r="I24" s="43"/>
      <c r="J24" s="5">
        <v>7</v>
      </c>
      <c r="K24" s="5">
        <f t="shared" si="3"/>
        <v>8400</v>
      </c>
      <c r="L24" s="43"/>
      <c r="M24" s="46"/>
      <c r="N24" s="38"/>
    </row>
    <row r="25" spans="1:19" x14ac:dyDescent="0.2">
      <c r="G25" s="2">
        <f>SUM(G23:G24)</f>
        <v>2400</v>
      </c>
      <c r="K25" s="2">
        <f>SUM(K23:K24)</f>
        <v>17436</v>
      </c>
      <c r="N25" s="4"/>
    </row>
    <row r="26" spans="1:19" x14ac:dyDescent="0.2">
      <c r="A26" s="18"/>
      <c r="B26" s="18"/>
      <c r="C26" s="23"/>
      <c r="N26" s="19"/>
    </row>
    <row r="27" spans="1:19" s="25" customFormat="1" x14ac:dyDescent="0.2">
      <c r="A27" s="55"/>
      <c r="B27" s="55"/>
      <c r="C27" s="51"/>
      <c r="D27" s="24"/>
      <c r="E27" s="24"/>
      <c r="F27" s="2"/>
      <c r="G27" s="2"/>
      <c r="H27" s="2"/>
      <c r="I27" s="44"/>
      <c r="J27" s="20"/>
      <c r="K27" s="20"/>
      <c r="L27" s="44"/>
      <c r="M27" s="47"/>
      <c r="N27" s="39"/>
      <c r="O27" s="2"/>
      <c r="P27" s="2"/>
      <c r="Q27" s="2"/>
      <c r="R27" s="2"/>
      <c r="S27" s="2"/>
    </row>
    <row r="28" spans="1:19" s="25" customFormat="1" x14ac:dyDescent="0.2">
      <c r="A28" s="56"/>
      <c r="B28" s="56"/>
      <c r="C28" s="52"/>
      <c r="D28" s="24"/>
      <c r="E28" s="24"/>
      <c r="F28" s="2"/>
      <c r="G28" s="2"/>
      <c r="H28" s="2"/>
      <c r="I28" s="44"/>
      <c r="J28" s="20"/>
      <c r="K28" s="20"/>
      <c r="L28" s="44"/>
      <c r="M28" s="47"/>
      <c r="N28" s="40"/>
      <c r="O28" s="2"/>
      <c r="P28" s="2"/>
      <c r="Q28" s="2"/>
      <c r="R28" s="2"/>
      <c r="S28" s="2"/>
    </row>
    <row r="29" spans="1:19" x14ac:dyDescent="0.2">
      <c r="F29"/>
      <c r="G29" s="2"/>
      <c r="K29" s="2"/>
    </row>
    <row r="30" spans="1:19" x14ac:dyDescent="0.2">
      <c r="E30" s="4">
        <f>G27+G28</f>
        <v>0</v>
      </c>
    </row>
  </sheetData>
  <autoFilter ref="A1:N30" xr:uid="{00000000-0009-0000-0000-000000000000}"/>
  <mergeCells count="49">
    <mergeCell ref="A23:A24"/>
    <mergeCell ref="A27:A28"/>
    <mergeCell ref="B3:B4"/>
    <mergeCell ref="B7:B8"/>
    <mergeCell ref="B11:B12"/>
    <mergeCell ref="B15:B16"/>
    <mergeCell ref="B19:B20"/>
    <mergeCell ref="B23:B24"/>
    <mergeCell ref="B27:B28"/>
    <mergeCell ref="A3:A4"/>
    <mergeCell ref="A7:A8"/>
    <mergeCell ref="A11:A12"/>
    <mergeCell ref="A15:A16"/>
    <mergeCell ref="A19:A20"/>
    <mergeCell ref="C23:C24"/>
    <mergeCell ref="C27:C28"/>
    <mergeCell ref="I3:I4"/>
    <mergeCell ref="I7:I8"/>
    <mergeCell ref="I11:I12"/>
    <mergeCell ref="I15:I16"/>
    <mergeCell ref="I19:I20"/>
    <mergeCell ref="I23:I24"/>
    <mergeCell ref="I27:I28"/>
    <mergeCell ref="C3:C4"/>
    <mergeCell ref="C7:C8"/>
    <mergeCell ref="C11:C12"/>
    <mergeCell ref="C15:C16"/>
    <mergeCell ref="C19:C20"/>
    <mergeCell ref="L23:L24"/>
    <mergeCell ref="L27:L28"/>
    <mergeCell ref="M3:M4"/>
    <mergeCell ref="M7:M8"/>
    <mergeCell ref="M11:M12"/>
    <mergeCell ref="M15:M16"/>
    <mergeCell ref="M19:M20"/>
    <mergeCell ref="M23:M24"/>
    <mergeCell ref="M27:M28"/>
    <mergeCell ref="L3:L4"/>
    <mergeCell ref="L7:L8"/>
    <mergeCell ref="L11:L12"/>
    <mergeCell ref="L15:L16"/>
    <mergeCell ref="L19:L20"/>
    <mergeCell ref="N23:N24"/>
    <mergeCell ref="N27:N28"/>
    <mergeCell ref="N3:N4"/>
    <mergeCell ref="N7:N8"/>
    <mergeCell ref="N11:N12"/>
    <mergeCell ref="N15:N16"/>
    <mergeCell ref="N19:N20"/>
  </mergeCells>
  <phoneticPr fontId="10" type="noConversion"/>
  <conditionalFormatting sqref="D3:D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夏明恩</cp:lastModifiedBy>
  <dcterms:created xsi:type="dcterms:W3CDTF">2025-12-08T01:33:00Z</dcterms:created>
  <dcterms:modified xsi:type="dcterms:W3CDTF">2026-05-11T00:43:46Z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F268FC83FE434BF3B30363BEE95798CC_13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