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<sst xmlns="http://schemas.openxmlformats.org/spreadsheetml/2006/main" count="92" uniqueCount="92">
  <si>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</si>
  <si>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</si>
  <si>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</si>
  <si>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05/11/2026</t>
  </si>
  <si>
    <t>End Date:</t>
  </si>
  <si>
    <t>05/24/2026</t>
  </si>
  <si>
    <t>Report Run Date:</t>
  </si>
  <si>
    <t>05/26/2026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</si>
  <si>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</si>
  <si>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</si>
  <si>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</si>
  <si>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</si>
  <si>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</si>
  <si>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</si>
  <si>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</si>
  <si>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MACY02</t>
  </si>
  <si>
    <t>OVERSTOCK01</t>
  </si>
  <si>
    <t>JCPENNEY01</t>
  </si>
  <si>
    <t>ASHFURNDS</t>
  </si>
  <si>
    <t>NRTPORT</t>
  </si>
  <si>
    <t>TGTDVS</t>
  </si>
  <si>
    <t>HDDS</t>
  </si>
  <si>
    <t>DLBRAND</t>
  </si>
  <si>
    <t>BLK01</t>
  </si>
  <si>
    <t>ZOLA</t>
  </si>
  <si>
    <t>DESINCWFS</t>
  </si>
  <si>
    <t>DLHWALMART</t>
  </si>
  <si>
    <t>NPLTIK</t>
  </si>
  <si>
    <t>ROOMECOM</t>
  </si>
  <si>
    <t>COSTCO01</t>
  </si>
  <si>
    <t>DLCROSCILL</t>
  </si>
  <si>
    <t>LAMPDS</t>
  </si>
  <si>
    <t>HHGLOBALTTS</t>
  </si>
  <si>
    <t>NPLAMZCON</t>
  </si>
  <si>
    <t>SYNCDESAMZ</t>
  </si>
  <si>
    <t>AAFESDS</t>
  </si>
  <si>
    <t>WALMARTDS</t>
  </si>
  <si>
    <t>LOWESDS</t>
  </si>
  <si>
    <t>BEALLSDS</t>
  </si>
  <si>
    <t>HHGLOBTTS</t>
  </si>
  <si>
    <t>DESINC</t>
  </si>
  <si>
    <t>HOUZZ</t>
  </si>
  <si>
    <t>CHEWYDS</t>
  </si>
  <si>
    <t>CUSTSERV</t>
  </si>
  <si>
    <t>NORDSTRACKDS</t>
  </si>
  <si>
    <t>KIRKLANDDS</t>
  </si>
  <si>
    <t>AMERSIGNDS</t>
  </si>
  <si>
    <t>FINGERHUTDS</t>
  </si>
  <si>
    <t>HSNDS</t>
  </si>
  <si>
    <t>BLOOM02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</si>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</sst>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693384</v>
      </c>
      <c r="C5" s="11">
        <f>=ROUNDDOWN(21.6422117140316,0)</f>
      </c>
      <c r="D5" s="11">
        <v>437325</v>
      </c>
      <c r="E5" s="12">
        <v>0.7382</v>
      </c>
      <c r="F5" s="11">
        <v>22965</v>
      </c>
      <c r="G5" s="11">
        <f>=ROUNDDOWN(92.7878787878788,0)</f>
      </c>
      <c r="H5" s="11">
        <v>440</v>
      </c>
      <c r="I5" s="12">
        <v>0.8888</v>
      </c>
      <c r="J5" s="11">
        <v>40470</v>
      </c>
      <c r="K5" s="13">
        <v>2240003.4</v>
      </c>
      <c r="L5" s="11">
        <v>2411</v>
      </c>
      <c r="M5" s="14">
        <v>929.08</v>
      </c>
      <c r="N5" s="11">
        <v>41731</v>
      </c>
      <c r="O5" s="13">
        <v>2214490.86</v>
      </c>
      <c r="P5" s="11">
        <v>2040</v>
      </c>
      <c r="Q5" s="14">
        <v>1085.53</v>
      </c>
      <c r="R5" s="12">
        <v>-0.0302</v>
      </c>
      <c r="S5" s="12">
        <v>0.0115</v>
      </c>
      <c r="T5" s="12">
        <v>0.1819</v>
      </c>
      <c r="U5" s="12">
        <v>-0.1441</v>
      </c>
      <c r="V5" s="11">
        <v>15837</v>
      </c>
      <c r="W5" s="13">
        <v>921720.71</v>
      </c>
      <c r="X5" s="11">
        <v>2107</v>
      </c>
      <c r="Y5" s="11">
        <v>10704</v>
      </c>
      <c r="Z5" s="13">
        <v>545169.82</v>
      </c>
      <c r="AA5" s="11">
        <v>1772</v>
      </c>
      <c r="AB5" s="12">
        <v>0.4795</v>
      </c>
      <c r="AC5" s="12">
        <v>0.6907</v>
      </c>
      <c r="AD5" s="11">
        <v>3407</v>
      </c>
      <c r="AE5" s="13">
        <v>214436.66</v>
      </c>
      <c r="AF5" s="11">
        <v>2055</v>
      </c>
      <c r="AG5" s="11">
        <v>4806</v>
      </c>
      <c r="AH5" s="13">
        <v>311616.48</v>
      </c>
      <c r="AI5" s="11">
        <v>1728</v>
      </c>
      <c r="AJ5" s="12">
        <v>-0.2911</v>
      </c>
      <c r="AK5" s="12">
        <v>-0.3119</v>
      </c>
      <c r="AL5" s="11">
        <v>6231</v>
      </c>
      <c r="AM5" s="13">
        <v>256757.63</v>
      </c>
      <c r="AN5" s="11">
        <v>2006</v>
      </c>
      <c r="AO5" s="11">
        <v>6897</v>
      </c>
      <c r="AP5" s="13">
        <v>287770.49</v>
      </c>
      <c r="AQ5" s="11">
        <v>1709</v>
      </c>
      <c r="AR5" s="12">
        <v>-0.0966</v>
      </c>
      <c r="AS5" s="12">
        <v>-0.1078</v>
      </c>
      <c r="AT5" s="11">
        <v>2075</v>
      </c>
      <c r="AU5" s="13">
        <v>143808.89</v>
      </c>
      <c r="AV5" s="11">
        <v>2071</v>
      </c>
      <c r="AW5" s="11">
        <v>2518</v>
      </c>
      <c r="AX5" s="13">
        <v>174784.6</v>
      </c>
      <c r="AY5" s="11">
        <v>1771</v>
      </c>
      <c r="AZ5" s="12">
        <v>-0.1759</v>
      </c>
      <c r="BA5" s="12">
        <v>-0.1772</v>
      </c>
      <c r="BB5" s="11">
        <v>2873</v>
      </c>
      <c r="BC5" s="13">
        <v>151975.44</v>
      </c>
      <c r="BD5" s="11">
        <v>1884</v>
      </c>
      <c r="BE5" s="11">
        <v>3204</v>
      </c>
      <c r="BF5" s="13">
        <v>185434.24</v>
      </c>
      <c r="BG5" s="11">
        <v>1555</v>
      </c>
      <c r="BH5" s="12">
        <v>-0.1033</v>
      </c>
      <c r="BI5" s="12">
        <v>-0.1804</v>
      </c>
      <c r="BJ5" s="11">
        <v>2187</v>
      </c>
      <c r="BK5" s="13">
        <v>161804.12</v>
      </c>
      <c r="BL5" s="11">
        <v>2031</v>
      </c>
      <c r="BM5" s="11">
        <v>2309</v>
      </c>
      <c r="BN5" s="13">
        <v>169440.42</v>
      </c>
      <c r="BO5" s="11">
        <v>1580</v>
      </c>
      <c r="BP5" s="12">
        <v>-0.0528</v>
      </c>
      <c r="BQ5" s="12">
        <v>-0.0451</v>
      </c>
      <c r="BR5" s="11">
        <v>2288</v>
      </c>
      <c r="BS5" s="13">
        <v>112639</v>
      </c>
      <c r="BT5" s="11">
        <v>1960</v>
      </c>
      <c r="BU5" s="11">
        <v>3312</v>
      </c>
      <c r="BV5" s="13">
        <v>148164.94</v>
      </c>
      <c r="BW5" s="11">
        <v>1564</v>
      </c>
      <c r="BX5" s="12">
        <v>-0.3092</v>
      </c>
      <c r="BY5" s="12">
        <v>-0.2398</v>
      </c>
      <c r="BZ5" s="11">
        <v>463</v>
      </c>
      <c r="CA5" s="13">
        <v>28666.61</v>
      </c>
      <c r="CB5" s="11">
        <v>715</v>
      </c>
      <c r="CC5" s="11">
        <v>248</v>
      </c>
      <c r="CD5" s="13">
        <v>14994.88</v>
      </c>
      <c r="CE5" s="11">
        <v>491</v>
      </c>
      <c r="CF5" s="12">
        <v>0.8669</v>
      </c>
      <c r="CG5" s="12">
        <v>0.9118</v>
      </c>
      <c r="CH5" s="11">
        <v>1234</v>
      </c>
      <c r="CI5" s="13">
        <v>64460.09</v>
      </c>
      <c r="CJ5" s="11">
        <v>1996</v>
      </c>
      <c r="CK5" s="11">
        <v>1095</v>
      </c>
      <c r="CL5" s="13">
        <v>63806.54</v>
      </c>
      <c r="CM5" s="11">
        <v>1735</v>
      </c>
      <c r="CN5" s="12">
        <v>0.1269</v>
      </c>
      <c r="CO5" s="12">
        <v>0.0102</v>
      </c>
      <c r="CP5" s="11">
        <v>690</v>
      </c>
      <c r="CQ5" s="13">
        <v>29565.73</v>
      </c>
      <c r="CR5" s="11">
        <v>1016</v>
      </c>
      <c r="CS5" s="11">
        <v>1911</v>
      </c>
      <c r="CT5" s="13">
        <v>79760.32</v>
      </c>
      <c r="CU5" s="11">
        <v>1086</v>
      </c>
      <c r="CV5" s="12">
        <v>-0.6389</v>
      </c>
      <c r="CW5" s="12">
        <v>-0.6293</v>
      </c>
      <c r="CX5" s="11">
        <v>371</v>
      </c>
      <c r="CY5" s="13">
        <v>19188.31</v>
      </c>
      <c r="CZ5" s="11">
        <v>1298</v>
      </c>
      <c r="DA5" s="11">
        <v>623</v>
      </c>
      <c r="DB5" s="13">
        <v>29474.72</v>
      </c>
      <c r="DC5" s="11">
        <v>1078</v>
      </c>
      <c r="DD5" s="12">
        <v>-0.4045</v>
      </c>
      <c r="DE5" s="12">
        <v>-0.349</v>
      </c>
      <c r="DF5" s="11">
        <v>517</v>
      </c>
      <c r="DG5" s="13">
        <v>23582.64</v>
      </c>
      <c r="DH5" s="11">
        <v>1889</v>
      </c>
      <c r="DI5" s="11">
        <v>111</v>
      </c>
      <c r="DJ5" s="13">
        <v>4076.57</v>
      </c>
      <c r="DK5" s="11">
        <v>1559</v>
      </c>
      <c r="DL5" s="12">
        <v>3.6577</v>
      </c>
      <c r="DM5" s="12">
        <v>4.7849</v>
      </c>
      <c r="DN5" s="11">
        <v>438</v>
      </c>
      <c r="DO5" s="13">
        <v>23160.15</v>
      </c>
      <c r="DP5" s="11">
        <v>1542</v>
      </c>
      <c r="DQ5" s="11">
        <v>646</v>
      </c>
      <c r="DR5" s="13">
        <v>33898.01</v>
      </c>
      <c r="DS5" s="11">
        <v>1303</v>
      </c>
      <c r="DT5" s="12">
        <v>-0.322</v>
      </c>
      <c r="DU5" s="12">
        <v>-0.3168</v>
      </c>
      <c r="DV5" s="11">
        <v>20</v>
      </c>
      <c r="DW5" s="13">
        <v>1348.84</v>
      </c>
      <c r="DX5" s="11">
        <v>172</v>
      </c>
      <c r="DY5" s="11">
        <v>23</v>
      </c>
      <c r="DZ5" s="13">
        <v>1533.77</v>
      </c>
      <c r="EA5" s="11">
        <v>202</v>
      </c>
      <c r="EB5" s="12">
        <v>-0.1304</v>
      </c>
      <c r="EC5" s="12">
        <v>-0.1206</v>
      </c>
      <c r="ED5" s="11">
        <v>466</v>
      </c>
      <c r="EE5" s="13">
        <v>23115.53</v>
      </c>
      <c r="EF5" s="11"/>
      <c r="EG5" s="11">
        <v>2103</v>
      </c>
      <c r="EH5" s="13">
        <v>101186.21</v>
      </c>
      <c r="EI5" s="11"/>
      <c r="EJ5" s="12">
        <v>-0.7784</v>
      </c>
      <c r="EK5" s="12">
        <v>-0.7716</v>
      </c>
      <c r="EL5" s="11">
        <v>204</v>
      </c>
      <c r="EM5" s="13">
        <v>11184.9</v>
      </c>
      <c r="EN5" s="11">
        <v>1448</v>
      </c>
      <c r="EO5" s="11"/>
      <c r="EP5" s="13"/>
      <c r="EQ5" s="11"/>
      <c r="ER5" s="12"/>
      <c r="ES5" s="12"/>
      <c r="ET5" s="11">
        <v>484</v>
      </c>
      <c r="EU5" s="13">
        <v>15989.41</v>
      </c>
      <c r="EV5" s="11"/>
      <c r="EW5" s="11">
        <v>32</v>
      </c>
      <c r="EX5" s="13">
        <v>1242.67</v>
      </c>
      <c r="EY5" s="11"/>
      <c r="EZ5" s="12">
        <v>14.125</v>
      </c>
      <c r="FA5" s="12">
        <v>11.867</v>
      </c>
      <c r="FB5" s="11">
        <v>47</v>
      </c>
      <c r="FC5" s="13">
        <v>3525.08</v>
      </c>
      <c r="FD5" s="11">
        <v>532</v>
      </c>
      <c r="FE5" s="11">
        <v>54</v>
      </c>
      <c r="FF5" s="13">
        <v>3122.56</v>
      </c>
      <c r="FG5" s="11">
        <v>443</v>
      </c>
      <c r="FH5" s="12">
        <v>-0.1296</v>
      </c>
      <c r="FI5" s="12">
        <v>0.1289</v>
      </c>
      <c r="FJ5" s="11"/>
      <c r="FK5" s="13"/>
      <c r="FL5" s="11"/>
      <c r="FM5" s="11"/>
      <c r="FN5" s="13"/>
      <c r="FO5" s="11"/>
      <c r="FP5" s="12"/>
      <c r="FQ5" s="12"/>
      <c r="FR5" s="11">
        <v>68</v>
      </c>
      <c r="FS5" s="13">
        <v>10838.17</v>
      </c>
      <c r="FT5" s="11">
        <v>57</v>
      </c>
      <c r="FU5" s="11">
        <v>38</v>
      </c>
      <c r="FV5" s="13">
        <v>5222.74</v>
      </c>
      <c r="FW5" s="11">
        <v>51</v>
      </c>
      <c r="FX5" s="12">
        <v>0.7895</v>
      </c>
      <c r="FY5" s="12">
        <v>1.0752</v>
      </c>
      <c r="FZ5" s="11">
        <v>8</v>
      </c>
      <c r="GA5" s="13">
        <v>647.87</v>
      </c>
      <c r="GB5" s="11">
        <v>170</v>
      </c>
      <c r="GC5" s="11">
        <v>2</v>
      </c>
      <c r="GD5" s="13">
        <v>160.06</v>
      </c>
      <c r="GE5" s="11">
        <v>179</v>
      </c>
      <c r="GF5" s="12">
        <v>3</v>
      </c>
      <c r="GG5" s="12">
        <v>3.0477</v>
      </c>
      <c r="GH5" s="11">
        <v>165</v>
      </c>
      <c r="GI5" s="13">
        <v>5259.99</v>
      </c>
      <c r="GJ5" s="11">
        <v>1181</v>
      </c>
      <c r="GK5" s="11">
        <v>60</v>
      </c>
      <c r="GL5" s="13">
        <v>2701.61</v>
      </c>
      <c r="GM5" s="11">
        <v>1093</v>
      </c>
      <c r="GN5" s="12">
        <v>1.75</v>
      </c>
      <c r="GO5" s="12">
        <v>0.947</v>
      </c>
      <c r="GP5" s="11">
        <v>131</v>
      </c>
      <c r="GQ5" s="13">
        <v>6796.93</v>
      </c>
      <c r="GR5" s="11"/>
      <c r="GS5" s="11">
        <v>11</v>
      </c>
      <c r="GT5" s="13">
        <v>541.49</v>
      </c>
      <c r="GU5" s="11"/>
      <c r="GV5" s="12">
        <v>10.9091</v>
      </c>
      <c r="GW5" s="12">
        <v>11.5523</v>
      </c>
      <c r="GX5" s="11"/>
      <c r="GY5" s="13"/>
      <c r="GZ5" s="11"/>
      <c r="HA5" s="11"/>
      <c r="HB5" s="13"/>
      <c r="HC5" s="11"/>
      <c r="HD5" s="12"/>
      <c r="HE5" s="12"/>
      <c r="HF5" s="11">
        <v>26</v>
      </c>
      <c r="HG5" s="13">
        <v>1815.19</v>
      </c>
      <c r="HH5" s="11">
        <v>410</v>
      </c>
      <c r="HI5" s="11">
        <v>26</v>
      </c>
      <c r="HJ5" s="13">
        <v>1843.24</v>
      </c>
      <c r="HK5" s="11">
        <v>321</v>
      </c>
      <c r="HL5" s="12"/>
      <c r="HM5" s="12">
        <v>-0.0152</v>
      </c>
      <c r="HN5" s="11">
        <v>118</v>
      </c>
      <c r="HO5" s="13">
        <v>3107.91</v>
      </c>
      <c r="HP5" s="11">
        <v>2</v>
      </c>
      <c r="HQ5" s="11">
        <v>487</v>
      </c>
      <c r="HR5" s="13">
        <v>13250.53</v>
      </c>
      <c r="HS5" s="11">
        <v>105</v>
      </c>
      <c r="HT5" s="12">
        <v>-0.7577</v>
      </c>
      <c r="HU5" s="12">
        <v>-0.7655</v>
      </c>
      <c r="HV5" s="11">
        <v>20</v>
      </c>
      <c r="HW5" s="13">
        <v>948.38</v>
      </c>
      <c r="HX5" s="11">
        <v>257</v>
      </c>
      <c r="HY5" s="11">
        <v>14</v>
      </c>
      <c r="HZ5" s="13">
        <v>743.41</v>
      </c>
      <c r="IA5" s="11">
        <v>219</v>
      </c>
      <c r="IB5" s="12">
        <v>0.4286</v>
      </c>
      <c r="IC5" s="12">
        <v>0.2757</v>
      </c>
      <c r="ID5" s="11">
        <v>27</v>
      </c>
      <c r="IE5" s="13">
        <v>1464.7</v>
      </c>
      <c r="IF5" s="11">
        <v>1435</v>
      </c>
      <c r="IG5" s="11">
        <v>19</v>
      </c>
      <c r="IH5" s="13">
        <v>1114.02</v>
      </c>
      <c r="II5" s="11">
        <v>511</v>
      </c>
      <c r="IJ5" s="12">
        <v>0.4211</v>
      </c>
      <c r="IK5" s="12">
        <v>0.3148</v>
      </c>
      <c r="IL5" s="11">
        <v>69</v>
      </c>
      <c r="IM5" s="13">
        <v>1787.08</v>
      </c>
      <c r="IN5" s="11"/>
      <c r="IO5" s="11"/>
      <c r="IP5" s="13"/>
      <c r="IQ5" s="11"/>
      <c r="IR5" s="12"/>
      <c r="IS5" s="12"/>
      <c r="IT5" s="11">
        <v>6</v>
      </c>
      <c r="IU5" s="13">
        <v>407.44</v>
      </c>
      <c r="IV5" s="11">
        <v>2112</v>
      </c>
      <c r="IW5" s="11">
        <v>151</v>
      </c>
      <c r="IX5" s="13">
        <v>12685.8</v>
      </c>
      <c r="IY5" s="11">
        <v>1829</v>
      </c>
      <c r="IZ5" s="12">
        <v>-0.9603</v>
      </c>
      <c r="JA5" s="12">
        <v>-0.9679</v>
      </c>
      <c r="JB5" s="11"/>
      <c r="JC5" s="13"/>
      <c r="JD5" s="11"/>
      <c r="JE5" s="11">
        <v>12</v>
      </c>
      <c r="JF5" s="13">
        <v>1367.89</v>
      </c>
      <c r="JG5" s="11">
        <v>1026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>
        <v>7</v>
      </c>
      <c r="JV5" s="13">
        <v>16.3</v>
      </c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>
        <v>63</v>
      </c>
      <c r="KL5" s="13">
        <v>3611.12</v>
      </c>
      <c r="KM5" s="11">
        <v>228</v>
      </c>
      <c r="KN5" s="12"/>
      <c r="KO5" s="12"/>
      <c r="KP5" s="11"/>
      <c r="KQ5" s="13"/>
      <c r="KR5" s="11"/>
      <c r="KS5" s="11">
        <v>40</v>
      </c>
      <c r="KT5" s="13">
        <v>3066.29</v>
      </c>
      <c r="KU5" s="11">
        <v>264</v>
      </c>
      <c r="KV5" s="12"/>
      <c r="KW5" s="12"/>
      <c r="KX5" s="11"/>
      <c r="KY5" s="13"/>
      <c r="KZ5" s="11"/>
      <c r="LA5" s="11">
        <v>124</v>
      </c>
      <c r="LB5" s="13">
        <v>7965.25</v>
      </c>
      <c r="LC5" s="11">
        <v>225</v>
      </c>
      <c r="LD5" s="12"/>
      <c r="LE5" s="12"/>
      <c r="LF5" s="11"/>
      <c r="LG5" s="13"/>
      <c r="LH5" s="11">
        <v>1</v>
      </c>
      <c r="LI5" s="11">
        <v>81</v>
      </c>
      <c r="LJ5" s="13">
        <v>4723.87</v>
      </c>
      <c r="LK5" s="11">
        <v>474</v>
      </c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27</v>
      </c>
      <c r="MO5" s="11"/>
      <c r="MP5" s="13"/>
      <c r="MQ5" s="11"/>
      <c r="MR5" s="12"/>
      <c r="MS5" s="12"/>
      <c r="MT5" s="11"/>
      <c r="MU5" s="13"/>
      <c r="MV5" s="11">
        <v>66</v>
      </c>
      <c r="MW5" s="11"/>
      <c r="MX5" s="13"/>
      <c r="MY5" s="11">
        <v>325</v>
      </c>
      <c r="MZ5" s="12"/>
      <c r="NA5" s="12"/>
    </row>
    <row r="6">
      <c r="A6" s="10" t="s">
        <v>75</v>
      </c>
      <c r="B6" s="11">
        <v>9690</v>
      </c>
      <c r="C6" s="11">
        <f>=ROUNDDOWN(40.3078202995008,0)</f>
      </c>
      <c r="D6" s="11">
        <v>7190</v>
      </c>
      <c r="E6" s="12">
        <v>0.2322</v>
      </c>
      <c r="F6" s="11"/>
      <c r="G6" s="11">
        <f>=ROUNDDOWN({0},0)</f>
      </c>
      <c r="H6" s="11"/>
      <c r="I6" s="12"/>
      <c r="J6" s="11">
        <v>69</v>
      </c>
      <c r="K6" s="13">
        <v>1656.22</v>
      </c>
      <c r="L6" s="11">
        <v>39</v>
      </c>
      <c r="M6" s="14">
        <v>42.47</v>
      </c>
      <c r="N6" s="11">
        <v>326</v>
      </c>
      <c r="O6" s="13">
        <v>4728.43</v>
      </c>
      <c r="P6" s="11">
        <v>71</v>
      </c>
      <c r="Q6" s="14">
        <v>66.6</v>
      </c>
      <c r="R6" s="12">
        <v>-0.7883</v>
      </c>
      <c r="S6" s="12">
        <v>-0.6497</v>
      </c>
      <c r="T6" s="12">
        <v>-0.4507</v>
      </c>
      <c r="U6" s="12">
        <v>-0.3623</v>
      </c>
      <c r="V6" s="11">
        <v>1</v>
      </c>
      <c r="W6" s="13">
        <v>25.2</v>
      </c>
      <c r="X6" s="11">
        <v>35</v>
      </c>
      <c r="Y6" s="11">
        <v>6</v>
      </c>
      <c r="Z6" s="13">
        <v>99.99</v>
      </c>
      <c r="AA6" s="11">
        <v>61</v>
      </c>
      <c r="AB6" s="12">
        <v>-0.8333</v>
      </c>
      <c r="AC6" s="12">
        <v>-0.748</v>
      </c>
      <c r="AD6" s="11"/>
      <c r="AE6" s="13"/>
      <c r="AF6" s="11">
        <v>23</v>
      </c>
      <c r="AG6" s="11">
        <v>8</v>
      </c>
      <c r="AH6" s="13">
        <v>192.72</v>
      </c>
      <c r="AI6" s="11">
        <v>55</v>
      </c>
      <c r="AJ6" s="12"/>
      <c r="AK6" s="12"/>
      <c r="AL6" s="11">
        <v>44</v>
      </c>
      <c r="AM6" s="13">
        <v>997.92</v>
      </c>
      <c r="AN6" s="11">
        <v>23</v>
      </c>
      <c r="AO6" s="11">
        <v>20</v>
      </c>
      <c r="AP6" s="13">
        <v>412.22</v>
      </c>
      <c r="AQ6" s="11">
        <v>31</v>
      </c>
      <c r="AR6" s="12">
        <v>1.2</v>
      </c>
      <c r="AS6" s="12">
        <v>1.4208</v>
      </c>
      <c r="AT6" s="11">
        <v>5</v>
      </c>
      <c r="AU6" s="13">
        <v>205</v>
      </c>
      <c r="AV6" s="11">
        <v>1</v>
      </c>
      <c r="AW6" s="11"/>
      <c r="AX6" s="13"/>
      <c r="AY6" s="11">
        <v>1</v>
      </c>
      <c r="AZ6" s="12"/>
      <c r="BA6" s="12"/>
      <c r="BB6" s="11">
        <v>7</v>
      </c>
      <c r="BC6" s="13">
        <v>173.8</v>
      </c>
      <c r="BD6" s="11">
        <v>39</v>
      </c>
      <c r="BE6" s="11">
        <v>220</v>
      </c>
      <c r="BF6" s="13">
        <v>2850.91</v>
      </c>
      <c r="BG6" s="11">
        <v>71</v>
      </c>
      <c r="BH6" s="12">
        <v>-0.9682</v>
      </c>
      <c r="BI6" s="12">
        <v>-0.939</v>
      </c>
      <c r="BJ6" s="11"/>
      <c r="BK6" s="13"/>
      <c r="BL6" s="11"/>
      <c r="BM6" s="11"/>
      <c r="BN6" s="13"/>
      <c r="BO6" s="11"/>
      <c r="BP6" s="12"/>
      <c r="BQ6" s="12"/>
      <c r="BR6" s="11">
        <v>5</v>
      </c>
      <c r="BS6" s="13">
        <v>124.95</v>
      </c>
      <c r="BT6" s="11">
        <v>23</v>
      </c>
      <c r="BU6" s="11">
        <v>68</v>
      </c>
      <c r="BV6" s="13">
        <v>1096.98</v>
      </c>
      <c r="BW6" s="11">
        <v>31</v>
      </c>
      <c r="BX6" s="12">
        <v>-0.9265</v>
      </c>
      <c r="BY6" s="12">
        <v>-0.8861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24</v>
      </c>
      <c r="CK6" s="11"/>
      <c r="CL6" s="13"/>
      <c r="CM6" s="11">
        <v>49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35</v>
      </c>
      <c r="DA6" s="11"/>
      <c r="DB6" s="13"/>
      <c r="DC6" s="11">
        <v>65</v>
      </c>
      <c r="DD6" s="12"/>
      <c r="DE6" s="12"/>
      <c r="DF6" s="11"/>
      <c r="DG6" s="13"/>
      <c r="DH6" s="11">
        <v>35</v>
      </c>
      <c r="DI6" s="11"/>
      <c r="DJ6" s="13"/>
      <c r="DK6" s="11">
        <v>67</v>
      </c>
      <c r="DL6" s="12"/>
      <c r="DM6" s="12"/>
      <c r="DN6" s="11">
        <v>6</v>
      </c>
      <c r="DO6" s="13">
        <v>126</v>
      </c>
      <c r="DP6" s="11">
        <v>23</v>
      </c>
      <c r="DQ6" s="11">
        <v>4</v>
      </c>
      <c r="DR6" s="13">
        <v>75.61</v>
      </c>
      <c r="DS6" s="11">
        <v>49</v>
      </c>
      <c r="DT6" s="12">
        <v>0.5</v>
      </c>
      <c r="DU6" s="12">
        <v>0.6664</v>
      </c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23</v>
      </c>
      <c r="IG6" s="11"/>
      <c r="IH6" s="13"/>
      <c r="II6" s="11">
        <v>23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1</v>
      </c>
      <c r="IU6" s="13">
        <v>3.35</v>
      </c>
      <c r="IV6" s="11">
        <v>1</v>
      </c>
      <c r="IW6" s="11"/>
      <c r="IX6" s="13"/>
      <c r="IY6" s="11">
        <v>1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>
        <v>8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17002</v>
      </c>
      <c r="C7" s="11">
        <f>=ROUNDDOWN(15.5581991215227,0)</f>
      </c>
      <c r="D7" s="11">
        <v>33310</v>
      </c>
      <c r="E7" s="12">
        <v>0.8222</v>
      </c>
      <c r="F7" s="11"/>
      <c r="G7" s="11">
        <f>=ROUNDDOWN({0},0)</f>
      </c>
      <c r="H7" s="11"/>
      <c r="I7" s="12"/>
      <c r="J7" s="11">
        <v>2038</v>
      </c>
      <c r="K7" s="13">
        <v>114929.75</v>
      </c>
      <c r="L7" s="11">
        <v>66</v>
      </c>
      <c r="M7" s="14">
        <v>1741.36</v>
      </c>
      <c r="N7" s="11">
        <v>1640</v>
      </c>
      <c r="O7" s="13">
        <v>91140.49</v>
      </c>
      <c r="P7" s="11">
        <v>151</v>
      </c>
      <c r="Q7" s="14">
        <v>603.58</v>
      </c>
      <c r="R7" s="12">
        <v>0.2427</v>
      </c>
      <c r="S7" s="12">
        <v>0.261</v>
      </c>
      <c r="T7" s="12">
        <v>-0.5629</v>
      </c>
      <c r="U7" s="12">
        <v>1.8851</v>
      </c>
      <c r="V7" s="11">
        <v>915</v>
      </c>
      <c r="W7" s="13">
        <v>55514.65</v>
      </c>
      <c r="X7" s="11">
        <v>62</v>
      </c>
      <c r="Y7" s="11">
        <v>417</v>
      </c>
      <c r="Z7" s="13">
        <v>26633.23</v>
      </c>
      <c r="AA7" s="11">
        <v>138</v>
      </c>
      <c r="AB7" s="12">
        <v>1.1942</v>
      </c>
      <c r="AC7" s="12">
        <v>1.0844</v>
      </c>
      <c r="AD7" s="11">
        <v>604</v>
      </c>
      <c r="AE7" s="13">
        <v>30055.54</v>
      </c>
      <c r="AF7" s="11">
        <v>65</v>
      </c>
      <c r="AG7" s="11">
        <v>541</v>
      </c>
      <c r="AH7" s="13">
        <v>31305.69</v>
      </c>
      <c r="AI7" s="11">
        <v>150</v>
      </c>
      <c r="AJ7" s="12">
        <v>0.1165</v>
      </c>
      <c r="AK7" s="12">
        <v>-0.0399</v>
      </c>
      <c r="AL7" s="11">
        <v>80</v>
      </c>
      <c r="AM7" s="13">
        <v>3298.7</v>
      </c>
      <c r="AN7" s="11">
        <v>65</v>
      </c>
      <c r="AO7" s="11">
        <v>86</v>
      </c>
      <c r="AP7" s="13">
        <v>2022.16</v>
      </c>
      <c r="AQ7" s="11">
        <v>147</v>
      </c>
      <c r="AR7" s="12">
        <v>-0.0698</v>
      </c>
      <c r="AS7" s="12">
        <v>0.6313</v>
      </c>
      <c r="AT7" s="11">
        <v>107</v>
      </c>
      <c r="AU7" s="13">
        <v>6225.62</v>
      </c>
      <c r="AV7" s="11">
        <v>66</v>
      </c>
      <c r="AW7" s="11">
        <v>174</v>
      </c>
      <c r="AX7" s="13">
        <v>9341.42</v>
      </c>
      <c r="AY7" s="11">
        <v>151</v>
      </c>
      <c r="AZ7" s="12">
        <v>-0.3851</v>
      </c>
      <c r="BA7" s="12">
        <v>-0.3335</v>
      </c>
      <c r="BB7" s="11"/>
      <c r="BC7" s="13"/>
      <c r="BD7" s="11">
        <v>51</v>
      </c>
      <c r="BE7" s="11">
        <v>18</v>
      </c>
      <c r="BF7" s="13">
        <v>1031.31</v>
      </c>
      <c r="BG7" s="11">
        <v>134</v>
      </c>
      <c r="BH7" s="12"/>
      <c r="BI7" s="12"/>
      <c r="BJ7" s="11">
        <v>75</v>
      </c>
      <c r="BK7" s="13">
        <v>5108.84</v>
      </c>
      <c r="BL7" s="11">
        <v>66</v>
      </c>
      <c r="BM7" s="11">
        <v>66</v>
      </c>
      <c r="BN7" s="13">
        <v>4528.47</v>
      </c>
      <c r="BO7" s="11">
        <v>125</v>
      </c>
      <c r="BP7" s="12">
        <v>0.1364</v>
      </c>
      <c r="BQ7" s="12">
        <v>0.1282</v>
      </c>
      <c r="BR7" s="11">
        <v>24</v>
      </c>
      <c r="BS7" s="13">
        <v>1082.5</v>
      </c>
      <c r="BT7" s="11">
        <v>37</v>
      </c>
      <c r="BU7" s="11">
        <v>35</v>
      </c>
      <c r="BV7" s="13">
        <v>888.33</v>
      </c>
      <c r="BW7" s="11">
        <v>96</v>
      </c>
      <c r="BX7" s="12">
        <v>-0.3143</v>
      </c>
      <c r="BY7" s="12">
        <v>0.2186</v>
      </c>
      <c r="BZ7" s="11">
        <v>41</v>
      </c>
      <c r="CA7" s="13">
        <v>2439.49</v>
      </c>
      <c r="CB7" s="11">
        <v>40</v>
      </c>
      <c r="CC7" s="11">
        <v>18</v>
      </c>
      <c r="CD7" s="13">
        <v>946.07</v>
      </c>
      <c r="CE7" s="11">
        <v>87</v>
      </c>
      <c r="CF7" s="12">
        <v>1.2778</v>
      </c>
      <c r="CG7" s="12">
        <v>1.5786</v>
      </c>
      <c r="CH7" s="11"/>
      <c r="CI7" s="13"/>
      <c r="CJ7" s="11">
        <v>62</v>
      </c>
      <c r="CK7" s="11"/>
      <c r="CL7" s="13"/>
      <c r="CM7" s="11">
        <v>131</v>
      </c>
      <c r="CN7" s="12"/>
      <c r="CO7" s="12"/>
      <c r="CP7" s="11">
        <v>55</v>
      </c>
      <c r="CQ7" s="13">
        <v>3671.45</v>
      </c>
      <c r="CR7" s="11">
        <v>26</v>
      </c>
      <c r="CS7" s="11">
        <v>90</v>
      </c>
      <c r="CT7" s="13">
        <v>4856.16</v>
      </c>
      <c r="CU7" s="11">
        <v>120</v>
      </c>
      <c r="CV7" s="12">
        <v>-0.3889</v>
      </c>
      <c r="CW7" s="12">
        <v>-0.244</v>
      </c>
      <c r="CX7" s="11">
        <v>40</v>
      </c>
      <c r="CY7" s="13">
        <v>2534.66</v>
      </c>
      <c r="CZ7" s="11">
        <v>63</v>
      </c>
      <c r="DA7" s="11">
        <v>26</v>
      </c>
      <c r="DB7" s="13">
        <v>1707.63</v>
      </c>
      <c r="DC7" s="11">
        <v>146</v>
      </c>
      <c r="DD7" s="12">
        <v>0.5385</v>
      </c>
      <c r="DE7" s="12">
        <v>0.4843</v>
      </c>
      <c r="DF7" s="11">
        <v>20</v>
      </c>
      <c r="DG7" s="13">
        <v>1110.06</v>
      </c>
      <c r="DH7" s="11">
        <v>64</v>
      </c>
      <c r="DI7" s="11">
        <v>16</v>
      </c>
      <c r="DJ7" s="13">
        <v>246.29</v>
      </c>
      <c r="DK7" s="11">
        <v>141</v>
      </c>
      <c r="DL7" s="12">
        <v>0.25</v>
      </c>
      <c r="DM7" s="12">
        <v>3.5071</v>
      </c>
      <c r="DN7" s="11">
        <v>2</v>
      </c>
      <c r="DO7" s="13">
        <v>94.64</v>
      </c>
      <c r="DP7" s="11">
        <v>25</v>
      </c>
      <c r="DQ7" s="11">
        <v>6</v>
      </c>
      <c r="DR7" s="13">
        <v>183.37</v>
      </c>
      <c r="DS7" s="11">
        <v>36</v>
      </c>
      <c r="DT7" s="12">
        <v>-0.6667</v>
      </c>
      <c r="DU7" s="12">
        <v>-0.4839</v>
      </c>
      <c r="DV7" s="11">
        <v>14</v>
      </c>
      <c r="DW7" s="13">
        <v>630.36</v>
      </c>
      <c r="DX7" s="11">
        <v>19</v>
      </c>
      <c r="DY7" s="11">
        <v>16</v>
      </c>
      <c r="DZ7" s="13">
        <v>735.02</v>
      </c>
      <c r="EA7" s="11">
        <v>51</v>
      </c>
      <c r="EB7" s="12">
        <v>-0.125</v>
      </c>
      <c r="EC7" s="12">
        <v>-0.1424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>
        <v>9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14</v>
      </c>
      <c r="FC7" s="13">
        <v>645.91</v>
      </c>
      <c r="FD7" s="11">
        <v>52</v>
      </c>
      <c r="FE7" s="11">
        <v>18</v>
      </c>
      <c r="FF7" s="13">
        <v>884.35</v>
      </c>
      <c r="FG7" s="11">
        <v>129</v>
      </c>
      <c r="FH7" s="12">
        <v>-0.2222</v>
      </c>
      <c r="FI7" s="12">
        <v>-0.2696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>
        <v>2</v>
      </c>
      <c r="FU7" s="11"/>
      <c r="FV7" s="13"/>
      <c r="FW7" s="11"/>
      <c r="FX7" s="12"/>
      <c r="FY7" s="12"/>
      <c r="FZ7" s="11">
        <v>37</v>
      </c>
      <c r="GA7" s="13">
        <v>1971.51</v>
      </c>
      <c r="GB7" s="11">
        <v>54</v>
      </c>
      <c r="GC7" s="11">
        <v>16</v>
      </c>
      <c r="GD7" s="13">
        <v>1146.81</v>
      </c>
      <c r="GE7" s="11">
        <v>126</v>
      </c>
      <c r="GF7" s="12">
        <v>1.3125</v>
      </c>
      <c r="GG7" s="12">
        <v>0.7191</v>
      </c>
      <c r="GH7" s="11"/>
      <c r="GI7" s="13"/>
      <c r="GJ7" s="11">
        <v>10</v>
      </c>
      <c r="GK7" s="11"/>
      <c r="GL7" s="13"/>
      <c r="GM7" s="11">
        <v>2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10</v>
      </c>
      <c r="HW7" s="13">
        <v>545.82</v>
      </c>
      <c r="HX7" s="11">
        <v>39</v>
      </c>
      <c r="HY7" s="11">
        <v>11</v>
      </c>
      <c r="HZ7" s="13">
        <v>641.43</v>
      </c>
      <c r="IA7" s="11">
        <v>64</v>
      </c>
      <c r="IB7" s="12">
        <v>-0.0909</v>
      </c>
      <c r="IC7" s="12">
        <v>-0.1491</v>
      </c>
      <c r="ID7" s="11"/>
      <c r="IE7" s="13"/>
      <c r="IF7" s="11">
        <v>6</v>
      </c>
      <c r="IG7" s="11"/>
      <c r="IH7" s="13"/>
      <c r="II7" s="11">
        <v>21</v>
      </c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66</v>
      </c>
      <c r="IW7" s="11"/>
      <c r="IX7" s="13"/>
      <c r="IY7" s="11">
        <v>151</v>
      </c>
      <c r="IZ7" s="12"/>
      <c r="JA7" s="12"/>
      <c r="JB7" s="11"/>
      <c r="JC7" s="13"/>
      <c r="JD7" s="11"/>
      <c r="JE7" s="11">
        <v>5</v>
      </c>
      <c r="JF7" s="13">
        <v>180.67</v>
      </c>
      <c r="JG7" s="11">
        <v>102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11</v>
      </c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38</v>
      </c>
      <c r="KL7" s="13">
        <v>2190.24</v>
      </c>
      <c r="KM7" s="11">
        <v>51</v>
      </c>
      <c r="KN7" s="12"/>
      <c r="KO7" s="12"/>
      <c r="KP7" s="11"/>
      <c r="KQ7" s="13"/>
      <c r="KR7" s="11">
        <v>2</v>
      </c>
      <c r="KS7" s="11">
        <v>32</v>
      </c>
      <c r="KT7" s="13">
        <v>1671.84</v>
      </c>
      <c r="KU7" s="11">
        <v>86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>
        <v>1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8</v>
      </c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</row>
    <row r="8">
      <c r="A8" s="10" t="s">
        <v>77</v>
      </c>
      <c r="B8" s="11">
        <v>160775</v>
      </c>
      <c r="C8" s="11">
        <f>=ROUNDDOWN(16.4564930345865,0)</f>
      </c>
      <c r="D8" s="11">
        <v>156710</v>
      </c>
      <c r="E8" s="12">
        <v>0.8795</v>
      </c>
      <c r="F8" s="11">
        <v>154</v>
      </c>
      <c r="G8" s="11">
        <f>=ROUNDDOWN(34.2222222222222,0)</f>
      </c>
      <c r="H8" s="11"/>
      <c r="I8" s="12">
        <v>0.8</v>
      </c>
      <c r="J8" s="11">
        <v>8048</v>
      </c>
      <c r="K8" s="13">
        <v>221894.4</v>
      </c>
      <c r="L8" s="11">
        <v>304</v>
      </c>
      <c r="M8" s="14">
        <v>729.92</v>
      </c>
      <c r="N8" s="11">
        <v>8449</v>
      </c>
      <c r="O8" s="13">
        <v>248506.75</v>
      </c>
      <c r="P8" s="11">
        <v>257</v>
      </c>
      <c r="Q8" s="14">
        <v>966.95</v>
      </c>
      <c r="R8" s="12">
        <v>-0.0475</v>
      </c>
      <c r="S8" s="12">
        <v>-0.1071</v>
      </c>
      <c r="T8" s="12">
        <v>0.1829</v>
      </c>
      <c r="U8" s="12">
        <v>-0.2451</v>
      </c>
      <c r="V8" s="11">
        <v>3308</v>
      </c>
      <c r="W8" s="13">
        <v>91688.29</v>
      </c>
      <c r="X8" s="11">
        <v>200</v>
      </c>
      <c r="Y8" s="11">
        <v>3251</v>
      </c>
      <c r="Z8" s="13">
        <v>88807.34</v>
      </c>
      <c r="AA8" s="11">
        <v>216</v>
      </c>
      <c r="AB8" s="12">
        <v>0.0175</v>
      </c>
      <c r="AC8" s="12">
        <v>0.0324</v>
      </c>
      <c r="AD8" s="11">
        <v>469</v>
      </c>
      <c r="AE8" s="13">
        <v>13460.43</v>
      </c>
      <c r="AF8" s="11">
        <v>261</v>
      </c>
      <c r="AG8" s="11">
        <v>1322</v>
      </c>
      <c r="AH8" s="13">
        <v>39219.19</v>
      </c>
      <c r="AI8" s="11">
        <v>251</v>
      </c>
      <c r="AJ8" s="12">
        <v>-0.6452</v>
      </c>
      <c r="AK8" s="12">
        <v>-0.6568</v>
      </c>
      <c r="AL8" s="11">
        <v>1411</v>
      </c>
      <c r="AM8" s="13">
        <v>32617.25</v>
      </c>
      <c r="AN8" s="11">
        <v>234</v>
      </c>
      <c r="AO8" s="11">
        <v>868</v>
      </c>
      <c r="AP8" s="13">
        <v>26744.29</v>
      </c>
      <c r="AQ8" s="11">
        <v>248</v>
      </c>
      <c r="AR8" s="12">
        <v>0.6256</v>
      </c>
      <c r="AS8" s="12">
        <v>0.2196</v>
      </c>
      <c r="AT8" s="11">
        <v>223</v>
      </c>
      <c r="AU8" s="13">
        <v>9679.46</v>
      </c>
      <c r="AV8" s="11">
        <v>275</v>
      </c>
      <c r="AW8" s="11">
        <v>408</v>
      </c>
      <c r="AX8" s="13">
        <v>15747.8</v>
      </c>
      <c r="AY8" s="11">
        <v>251</v>
      </c>
      <c r="AZ8" s="12">
        <v>-0.4534</v>
      </c>
      <c r="BA8" s="12">
        <v>-0.3853</v>
      </c>
      <c r="BB8" s="11">
        <v>1099</v>
      </c>
      <c r="BC8" s="13">
        <v>27703.44</v>
      </c>
      <c r="BD8" s="11">
        <v>198</v>
      </c>
      <c r="BE8" s="11">
        <v>478</v>
      </c>
      <c r="BF8" s="13">
        <v>15688.37</v>
      </c>
      <c r="BG8" s="11">
        <v>243</v>
      </c>
      <c r="BH8" s="12">
        <v>1.2992</v>
      </c>
      <c r="BI8" s="12">
        <v>0.7659</v>
      </c>
      <c r="BJ8" s="11">
        <v>293</v>
      </c>
      <c r="BK8" s="13">
        <v>10035.27</v>
      </c>
      <c r="BL8" s="11">
        <v>208</v>
      </c>
      <c r="BM8" s="11">
        <v>351</v>
      </c>
      <c r="BN8" s="13">
        <v>10421.62</v>
      </c>
      <c r="BO8" s="11">
        <v>134</v>
      </c>
      <c r="BP8" s="12">
        <v>-0.1652</v>
      </c>
      <c r="BQ8" s="12">
        <v>-0.0371</v>
      </c>
      <c r="BR8" s="11">
        <v>490</v>
      </c>
      <c r="BS8" s="13">
        <v>13835.58</v>
      </c>
      <c r="BT8" s="11">
        <v>210</v>
      </c>
      <c r="BU8" s="11">
        <v>580</v>
      </c>
      <c r="BV8" s="13">
        <v>17982.08</v>
      </c>
      <c r="BW8" s="11">
        <v>205</v>
      </c>
      <c r="BX8" s="12">
        <v>-0.1552</v>
      </c>
      <c r="BY8" s="12">
        <v>-0.2306</v>
      </c>
      <c r="BZ8" s="11"/>
      <c r="CA8" s="13"/>
      <c r="CB8" s="11"/>
      <c r="CC8" s="11"/>
      <c r="CD8" s="13"/>
      <c r="CE8" s="11"/>
      <c r="CF8" s="12"/>
      <c r="CG8" s="12"/>
      <c r="CH8" s="11">
        <v>26</v>
      </c>
      <c r="CI8" s="13">
        <v>1658.37</v>
      </c>
      <c r="CJ8" s="11">
        <v>201</v>
      </c>
      <c r="CK8" s="11">
        <v>13</v>
      </c>
      <c r="CL8" s="13">
        <v>731.3</v>
      </c>
      <c r="CM8" s="11">
        <v>245</v>
      </c>
      <c r="CN8" s="12">
        <v>1</v>
      </c>
      <c r="CO8" s="12">
        <v>1.2677</v>
      </c>
      <c r="CP8" s="11">
        <v>172</v>
      </c>
      <c r="CQ8" s="13">
        <v>4939.66</v>
      </c>
      <c r="CR8" s="11">
        <v>113</v>
      </c>
      <c r="CS8" s="11">
        <v>496</v>
      </c>
      <c r="CT8" s="13">
        <v>13809.17</v>
      </c>
      <c r="CU8" s="11">
        <v>198</v>
      </c>
      <c r="CV8" s="12">
        <v>-0.6532</v>
      </c>
      <c r="CW8" s="12">
        <v>-0.6423</v>
      </c>
      <c r="CX8" s="11">
        <v>167</v>
      </c>
      <c r="CY8" s="13">
        <v>4559.69</v>
      </c>
      <c r="CZ8" s="11">
        <v>91</v>
      </c>
      <c r="DA8" s="11">
        <v>84</v>
      </c>
      <c r="DB8" s="13">
        <v>2148.62</v>
      </c>
      <c r="DC8" s="11">
        <v>96</v>
      </c>
      <c r="DD8" s="12">
        <v>0.9881</v>
      </c>
      <c r="DE8" s="12">
        <v>1.1221</v>
      </c>
      <c r="DF8" s="11">
        <v>45</v>
      </c>
      <c r="DG8" s="13">
        <v>2039.22</v>
      </c>
      <c r="DH8" s="11">
        <v>184</v>
      </c>
      <c r="DI8" s="11">
        <v>4</v>
      </c>
      <c r="DJ8" s="13">
        <v>57.79</v>
      </c>
      <c r="DK8" s="11">
        <v>126</v>
      </c>
      <c r="DL8" s="12">
        <v>10.25</v>
      </c>
      <c r="DM8" s="12">
        <v>34.2867</v>
      </c>
      <c r="DN8" s="11">
        <v>100</v>
      </c>
      <c r="DO8" s="13">
        <v>3353.89</v>
      </c>
      <c r="DP8" s="11">
        <v>198</v>
      </c>
      <c r="DQ8" s="11">
        <v>154</v>
      </c>
      <c r="DR8" s="13">
        <v>4255.44</v>
      </c>
      <c r="DS8" s="11">
        <v>199</v>
      </c>
      <c r="DT8" s="12">
        <v>-0.3506</v>
      </c>
      <c r="DU8" s="12">
        <v>-0.2119</v>
      </c>
      <c r="DV8" s="11">
        <v>37</v>
      </c>
      <c r="DW8" s="13">
        <v>1822.38</v>
      </c>
      <c r="DX8" s="11">
        <v>63</v>
      </c>
      <c r="DY8" s="11">
        <v>31</v>
      </c>
      <c r="DZ8" s="13">
        <v>1407.79</v>
      </c>
      <c r="EA8" s="11">
        <v>68</v>
      </c>
      <c r="EB8" s="12">
        <v>0.1935</v>
      </c>
      <c r="EC8" s="12">
        <v>0.2945</v>
      </c>
      <c r="ED8" s="11">
        <v>2</v>
      </c>
      <c r="EE8" s="13">
        <v>92.98</v>
      </c>
      <c r="EF8" s="11"/>
      <c r="EG8" s="11">
        <v>37</v>
      </c>
      <c r="EH8" s="13">
        <v>1187.57</v>
      </c>
      <c r="EI8" s="11"/>
      <c r="EJ8" s="12">
        <v>-0.9459</v>
      </c>
      <c r="EK8" s="12">
        <v>-0.9217</v>
      </c>
      <c r="EL8" s="11">
        <v>1</v>
      </c>
      <c r="EM8" s="13">
        <v>49.99</v>
      </c>
      <c r="EN8" s="11">
        <v>152</v>
      </c>
      <c r="EO8" s="11"/>
      <c r="EP8" s="13"/>
      <c r="EQ8" s="11"/>
      <c r="ER8" s="12"/>
      <c r="ES8" s="12"/>
      <c r="ET8" s="11">
        <v>8</v>
      </c>
      <c r="EU8" s="13">
        <v>170.07</v>
      </c>
      <c r="EV8" s="11"/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>
        <v>85</v>
      </c>
      <c r="FK8" s="13">
        <v>1788.4</v>
      </c>
      <c r="FL8" s="11">
        <v>6</v>
      </c>
      <c r="FM8" s="11">
        <v>215</v>
      </c>
      <c r="FN8" s="13">
        <v>4952.98</v>
      </c>
      <c r="FO8" s="11"/>
      <c r="FP8" s="12">
        <v>-0.6047</v>
      </c>
      <c r="FQ8" s="12">
        <v>-0.6389</v>
      </c>
      <c r="FR8" s="11">
        <v>1</v>
      </c>
      <c r="FS8" s="13">
        <v>75.99</v>
      </c>
      <c r="FT8" s="11">
        <v>5</v>
      </c>
      <c r="FU8" s="11">
        <v>5</v>
      </c>
      <c r="FV8" s="13">
        <v>542.95</v>
      </c>
      <c r="FW8" s="11">
        <v>5</v>
      </c>
      <c r="FX8" s="12">
        <v>-0.8</v>
      </c>
      <c r="FY8" s="12">
        <v>-0.86</v>
      </c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>
        <v>96</v>
      </c>
      <c r="GK8" s="11">
        <v>2</v>
      </c>
      <c r="GL8" s="13">
        <v>71.98</v>
      </c>
      <c r="GM8" s="11">
        <v>127</v>
      </c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26</v>
      </c>
      <c r="HG8" s="13">
        <v>1063.83</v>
      </c>
      <c r="HH8" s="11">
        <v>56</v>
      </c>
      <c r="HI8" s="11">
        <v>24</v>
      </c>
      <c r="HJ8" s="13">
        <v>1252.93</v>
      </c>
      <c r="HK8" s="11">
        <v>59</v>
      </c>
      <c r="HL8" s="12">
        <v>0.0833</v>
      </c>
      <c r="HM8" s="12">
        <v>-0.1509</v>
      </c>
      <c r="HN8" s="11">
        <v>81</v>
      </c>
      <c r="HO8" s="13">
        <v>1160.43</v>
      </c>
      <c r="HP8" s="11">
        <v>39</v>
      </c>
      <c r="HQ8" s="11">
        <v>56</v>
      </c>
      <c r="HR8" s="13">
        <v>671.31</v>
      </c>
      <c r="HS8" s="11">
        <v>51</v>
      </c>
      <c r="HT8" s="12">
        <v>0.4464</v>
      </c>
      <c r="HU8" s="12">
        <v>0.7286</v>
      </c>
      <c r="HV8" s="11"/>
      <c r="HW8" s="13"/>
      <c r="HX8" s="11">
        <v>12</v>
      </c>
      <c r="HY8" s="11"/>
      <c r="HZ8" s="13"/>
      <c r="IA8" s="11"/>
      <c r="IB8" s="12"/>
      <c r="IC8" s="12"/>
      <c r="ID8" s="11">
        <v>3</v>
      </c>
      <c r="IE8" s="13">
        <v>76.99</v>
      </c>
      <c r="IF8" s="11">
        <v>117</v>
      </c>
      <c r="IG8" s="11">
        <v>2</v>
      </c>
      <c r="IH8" s="13">
        <v>130.66</v>
      </c>
      <c r="II8" s="11">
        <v>67</v>
      </c>
      <c r="IJ8" s="12">
        <v>0.5</v>
      </c>
      <c r="IK8" s="12">
        <v>-0.4108</v>
      </c>
      <c r="IL8" s="11">
        <v>1</v>
      </c>
      <c r="IM8" s="13">
        <v>22.79</v>
      </c>
      <c r="IN8" s="11"/>
      <c r="IO8" s="11"/>
      <c r="IP8" s="13"/>
      <c r="IQ8" s="11"/>
      <c r="IR8" s="12"/>
      <c r="IS8" s="12"/>
      <c r="IT8" s="11"/>
      <c r="IU8" s="13"/>
      <c r="IV8" s="11">
        <v>262</v>
      </c>
      <c r="IW8" s="11">
        <v>33</v>
      </c>
      <c r="IX8" s="13">
        <v>1537.67</v>
      </c>
      <c r="IY8" s="11">
        <v>251</v>
      </c>
      <c r="IZ8" s="12"/>
      <c r="JA8" s="12"/>
      <c r="JB8" s="11"/>
      <c r="JC8" s="13"/>
      <c r="JD8" s="11"/>
      <c r="JE8" s="11"/>
      <c r="JF8" s="13"/>
      <c r="JG8" s="11">
        <v>196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</v>
      </c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1</v>
      </c>
      <c r="KL8" s="13">
        <v>16.9</v>
      </c>
      <c r="KM8" s="11">
        <v>5</v>
      </c>
      <c r="KN8" s="12"/>
      <c r="KO8" s="12"/>
      <c r="KP8" s="11"/>
      <c r="KQ8" s="13"/>
      <c r="KR8" s="11"/>
      <c r="KS8" s="11">
        <v>2</v>
      </c>
      <c r="KT8" s="13">
        <v>91.01</v>
      </c>
      <c r="KU8" s="11">
        <v>2</v>
      </c>
      <c r="KV8" s="12"/>
      <c r="KW8" s="12"/>
      <c r="KX8" s="11"/>
      <c r="KY8" s="13"/>
      <c r="KZ8" s="11"/>
      <c r="LA8" s="11">
        <v>22</v>
      </c>
      <c r="LB8" s="13">
        <v>473.79</v>
      </c>
      <c r="LC8" s="11">
        <v>41</v>
      </c>
      <c r="LD8" s="12"/>
      <c r="LE8" s="12"/>
      <c r="LF8" s="11"/>
      <c r="LG8" s="13"/>
      <c r="LH8" s="11"/>
      <c r="LI8" s="11">
        <v>9</v>
      </c>
      <c r="LJ8" s="13">
        <v>556.2</v>
      </c>
      <c r="LK8" s="11">
        <v>28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55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304350</v>
      </c>
      <c r="C9" s="11">
        <f>=ROUNDDOWN(25.4235164394547,0)</f>
      </c>
      <c r="D9" s="11">
        <v>275757</v>
      </c>
      <c r="E9" s="12">
        <v>0.8669</v>
      </c>
      <c r="F9" s="11"/>
      <c r="G9" s="11">
        <f>=ROUNDDOWN({0},0)</f>
      </c>
      <c r="H9" s="11"/>
      <c r="I9" s="12"/>
      <c r="J9" s="11">
        <v>20239</v>
      </c>
      <c r="K9" s="13">
        <v>400853.48</v>
      </c>
      <c r="L9" s="11">
        <v>454</v>
      </c>
      <c r="M9" s="14">
        <v>882.94</v>
      </c>
      <c r="N9" s="11">
        <v>11034</v>
      </c>
      <c r="O9" s="13">
        <v>220964.01</v>
      </c>
      <c r="P9" s="11">
        <v>340</v>
      </c>
      <c r="Q9" s="14">
        <v>649.89</v>
      </c>
      <c r="R9" s="12">
        <v>0.8342</v>
      </c>
      <c r="S9" s="12">
        <v>0.8141</v>
      </c>
      <c r="T9" s="12">
        <v>0.3353</v>
      </c>
      <c r="U9" s="12">
        <v>0.3586</v>
      </c>
      <c r="V9" s="11">
        <v>12220</v>
      </c>
      <c r="W9" s="13">
        <v>240387.76</v>
      </c>
      <c r="X9" s="11">
        <v>354</v>
      </c>
      <c r="Y9" s="11">
        <v>4908</v>
      </c>
      <c r="Z9" s="13">
        <v>91669.93</v>
      </c>
      <c r="AA9" s="11">
        <v>328</v>
      </c>
      <c r="AB9" s="12">
        <v>1.4898</v>
      </c>
      <c r="AC9" s="12">
        <v>1.6223</v>
      </c>
      <c r="AD9" s="11">
        <v>1685</v>
      </c>
      <c r="AE9" s="13">
        <v>30795.03</v>
      </c>
      <c r="AF9" s="11">
        <v>411</v>
      </c>
      <c r="AG9" s="11">
        <v>979</v>
      </c>
      <c r="AH9" s="13">
        <v>17930.6</v>
      </c>
      <c r="AI9" s="11">
        <v>326</v>
      </c>
      <c r="AJ9" s="12">
        <v>0.7211</v>
      </c>
      <c r="AK9" s="12">
        <v>0.7175</v>
      </c>
      <c r="AL9" s="11">
        <v>1563</v>
      </c>
      <c r="AM9" s="13">
        <v>28557.52</v>
      </c>
      <c r="AN9" s="11">
        <v>350</v>
      </c>
      <c r="AO9" s="11">
        <v>997</v>
      </c>
      <c r="AP9" s="13">
        <v>26150.2</v>
      </c>
      <c r="AQ9" s="11">
        <v>289</v>
      </c>
      <c r="AR9" s="12">
        <v>0.5677</v>
      </c>
      <c r="AS9" s="12">
        <v>0.0921</v>
      </c>
      <c r="AT9" s="11">
        <v>275</v>
      </c>
      <c r="AU9" s="13">
        <v>6447.51</v>
      </c>
      <c r="AV9" s="11">
        <v>321</v>
      </c>
      <c r="AW9" s="11">
        <v>314</v>
      </c>
      <c r="AX9" s="13">
        <v>6913.38</v>
      </c>
      <c r="AY9" s="11">
        <v>278</v>
      </c>
      <c r="AZ9" s="12">
        <v>-0.1242</v>
      </c>
      <c r="BA9" s="12">
        <v>-0.0674</v>
      </c>
      <c r="BB9" s="11">
        <v>1443</v>
      </c>
      <c r="BC9" s="13">
        <v>30737.8</v>
      </c>
      <c r="BD9" s="11">
        <v>334</v>
      </c>
      <c r="BE9" s="11">
        <v>1257</v>
      </c>
      <c r="BF9" s="13">
        <v>25253.36</v>
      </c>
      <c r="BG9" s="11">
        <v>261</v>
      </c>
      <c r="BH9" s="12">
        <v>0.148</v>
      </c>
      <c r="BI9" s="12">
        <v>0.2172</v>
      </c>
      <c r="BJ9" s="11">
        <v>1161</v>
      </c>
      <c r="BK9" s="13">
        <v>23970.72</v>
      </c>
      <c r="BL9" s="11">
        <v>334</v>
      </c>
      <c r="BM9" s="11">
        <v>916</v>
      </c>
      <c r="BN9" s="13">
        <v>19979.67</v>
      </c>
      <c r="BO9" s="11">
        <v>194</v>
      </c>
      <c r="BP9" s="12">
        <v>0.2675</v>
      </c>
      <c r="BQ9" s="12">
        <v>0.1998</v>
      </c>
      <c r="BR9" s="11">
        <v>1034</v>
      </c>
      <c r="BS9" s="13">
        <v>20462.63</v>
      </c>
      <c r="BT9" s="11">
        <v>322</v>
      </c>
      <c r="BU9" s="11">
        <v>644</v>
      </c>
      <c r="BV9" s="13">
        <v>12026.04</v>
      </c>
      <c r="BW9" s="11">
        <v>202</v>
      </c>
      <c r="BX9" s="12">
        <v>0.6056</v>
      </c>
      <c r="BY9" s="12">
        <v>0.7015</v>
      </c>
      <c r="BZ9" s="11"/>
      <c r="CA9" s="13"/>
      <c r="CB9" s="11">
        <v>2</v>
      </c>
      <c r="CC9" s="11"/>
      <c r="CD9" s="13"/>
      <c r="CE9" s="11">
        <v>2</v>
      </c>
      <c r="CF9" s="12"/>
      <c r="CG9" s="12"/>
      <c r="CH9" s="11">
        <v>12</v>
      </c>
      <c r="CI9" s="13">
        <v>426.58</v>
      </c>
      <c r="CJ9" s="11">
        <v>264</v>
      </c>
      <c r="CK9" s="11">
        <v>17</v>
      </c>
      <c r="CL9" s="13">
        <v>769.41</v>
      </c>
      <c r="CM9" s="11">
        <v>271</v>
      </c>
      <c r="CN9" s="12">
        <v>-0.2941</v>
      </c>
      <c r="CO9" s="12">
        <v>-0.4456</v>
      </c>
      <c r="CP9" s="11">
        <v>217</v>
      </c>
      <c r="CQ9" s="13">
        <v>4853.28</v>
      </c>
      <c r="CR9" s="11">
        <v>98</v>
      </c>
      <c r="CS9" s="11">
        <v>552</v>
      </c>
      <c r="CT9" s="13">
        <v>10616.64</v>
      </c>
      <c r="CU9" s="11">
        <v>152</v>
      </c>
      <c r="CV9" s="12">
        <v>-0.6069</v>
      </c>
      <c r="CW9" s="12">
        <v>-0.5429</v>
      </c>
      <c r="CX9" s="11">
        <v>386</v>
      </c>
      <c r="CY9" s="13">
        <v>8189.05</v>
      </c>
      <c r="CZ9" s="11">
        <v>193</v>
      </c>
      <c r="DA9" s="11">
        <v>267</v>
      </c>
      <c r="DB9" s="13">
        <v>5178.39</v>
      </c>
      <c r="DC9" s="11">
        <v>182</v>
      </c>
      <c r="DD9" s="12">
        <v>0.4457</v>
      </c>
      <c r="DE9" s="12">
        <v>0.5814</v>
      </c>
      <c r="DF9" s="11">
        <v>94</v>
      </c>
      <c r="DG9" s="13">
        <v>2824.08</v>
      </c>
      <c r="DH9" s="11">
        <v>348</v>
      </c>
      <c r="DI9" s="11">
        <v>13</v>
      </c>
      <c r="DJ9" s="13">
        <v>271.72</v>
      </c>
      <c r="DK9" s="11">
        <v>251</v>
      </c>
      <c r="DL9" s="12">
        <v>6.2308</v>
      </c>
      <c r="DM9" s="12">
        <v>9.3933</v>
      </c>
      <c r="DN9" s="11">
        <v>48</v>
      </c>
      <c r="DO9" s="13">
        <v>1032.46</v>
      </c>
      <c r="DP9" s="11">
        <v>138</v>
      </c>
      <c r="DQ9" s="11"/>
      <c r="DR9" s="13"/>
      <c r="DS9" s="11"/>
      <c r="DT9" s="12"/>
      <c r="DU9" s="12"/>
      <c r="DV9" s="11">
        <v>62</v>
      </c>
      <c r="DW9" s="13">
        <v>1362.31</v>
      </c>
      <c r="DX9" s="11">
        <v>76</v>
      </c>
      <c r="DY9" s="11">
        <v>56</v>
      </c>
      <c r="DZ9" s="13">
        <v>1260.9</v>
      </c>
      <c r="EA9" s="11">
        <v>88</v>
      </c>
      <c r="EB9" s="12">
        <v>0.1071</v>
      </c>
      <c r="EC9" s="12">
        <v>0.0804</v>
      </c>
      <c r="ED9" s="11"/>
      <c r="EE9" s="13"/>
      <c r="EF9" s="11"/>
      <c r="EG9" s="11">
        <v>26</v>
      </c>
      <c r="EH9" s="13">
        <v>1037.94</v>
      </c>
      <c r="EI9" s="11"/>
      <c r="EJ9" s="12"/>
      <c r="EK9" s="12"/>
      <c r="EL9" s="11">
        <v>1</v>
      </c>
      <c r="EM9" s="13">
        <v>71.24</v>
      </c>
      <c r="EN9" s="11">
        <v>151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>
        <v>1</v>
      </c>
      <c r="FV9" s="13">
        <v>33.99</v>
      </c>
      <c r="FW9" s="11">
        <v>7</v>
      </c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213</v>
      </c>
      <c r="GK9" s="11">
        <v>1</v>
      </c>
      <c r="GL9" s="13">
        <v>58.49</v>
      </c>
      <c r="GM9" s="11">
        <v>210</v>
      </c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6</v>
      </c>
      <c r="HG9" s="13">
        <v>129.78</v>
      </c>
      <c r="HH9" s="11">
        <v>58</v>
      </c>
      <c r="HI9" s="11">
        <v>5</v>
      </c>
      <c r="HJ9" s="13">
        <v>94.86</v>
      </c>
      <c r="HK9" s="11">
        <v>58</v>
      </c>
      <c r="HL9" s="12">
        <v>0.2</v>
      </c>
      <c r="HM9" s="12">
        <v>0.3681</v>
      </c>
      <c r="HN9" s="11"/>
      <c r="HO9" s="13"/>
      <c r="HP9" s="11"/>
      <c r="HQ9" s="11">
        <v>9</v>
      </c>
      <c r="HR9" s="13">
        <v>163.75</v>
      </c>
      <c r="HS9" s="11">
        <v>32</v>
      </c>
      <c r="HT9" s="12"/>
      <c r="HU9" s="12"/>
      <c r="HV9" s="11">
        <v>23</v>
      </c>
      <c r="HW9" s="13">
        <v>401.93</v>
      </c>
      <c r="HX9" s="11">
        <v>18</v>
      </c>
      <c r="HY9" s="11">
        <v>10</v>
      </c>
      <c r="HZ9" s="13">
        <v>206.61</v>
      </c>
      <c r="IA9" s="11">
        <v>15</v>
      </c>
      <c r="IB9" s="12">
        <v>1.3</v>
      </c>
      <c r="IC9" s="12">
        <v>0.9454</v>
      </c>
      <c r="ID9" s="11">
        <v>9</v>
      </c>
      <c r="IE9" s="13">
        <v>203.8</v>
      </c>
      <c r="IF9" s="11">
        <v>236</v>
      </c>
      <c r="IG9" s="11">
        <v>2</v>
      </c>
      <c r="IH9" s="13">
        <v>50.23</v>
      </c>
      <c r="II9" s="11">
        <v>69</v>
      </c>
      <c r="IJ9" s="12">
        <v>3.5</v>
      </c>
      <c r="IK9" s="12">
        <v>3.0573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>
        <v>355</v>
      </c>
      <c r="IW9" s="11">
        <v>12</v>
      </c>
      <c r="IX9" s="13">
        <v>415.38</v>
      </c>
      <c r="IY9" s="11">
        <v>281</v>
      </c>
      <c r="IZ9" s="12"/>
      <c r="JA9" s="12"/>
      <c r="JB9" s="11"/>
      <c r="JC9" s="13"/>
      <c r="JD9" s="11"/>
      <c r="JE9" s="11">
        <v>5</v>
      </c>
      <c r="JF9" s="13">
        <v>129.62</v>
      </c>
      <c r="JG9" s="11">
        <v>212</v>
      </c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25</v>
      </c>
      <c r="KL9" s="13">
        <v>469.76</v>
      </c>
      <c r="KM9" s="11">
        <v>78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>
        <v>11</v>
      </c>
      <c r="LB9" s="13">
        <v>166.45</v>
      </c>
      <c r="LC9" s="11">
        <v>46</v>
      </c>
      <c r="LD9" s="12"/>
      <c r="LE9" s="12"/>
      <c r="LF9" s="11"/>
      <c r="LG9" s="13"/>
      <c r="LH9" s="11"/>
      <c r="LI9" s="11">
        <v>7</v>
      </c>
      <c r="LJ9" s="13">
        <v>116.69</v>
      </c>
      <c r="LK9" s="11">
        <v>42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>
        <v>44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441412</v>
      </c>
      <c r="C10" s="11">
        <f>=ROUNDDOWN(23.4821096085712,0)</f>
      </c>
      <c r="D10" s="11">
        <v>411557</v>
      </c>
      <c r="E10" s="12">
        <v>0.7716</v>
      </c>
      <c r="F10" s="11">
        <v>267</v>
      </c>
      <c r="G10" s="11">
        <f>=ROUNDDOWN(31.4117647058824,0)</f>
      </c>
      <c r="H10" s="11"/>
      <c r="I10" s="12">
        <v>0.9286</v>
      </c>
      <c r="J10" s="11">
        <v>14170</v>
      </c>
      <c r="K10" s="13">
        <v>500079.8</v>
      </c>
      <c r="L10" s="11">
        <v>1040</v>
      </c>
      <c r="M10" s="14">
        <v>480.85</v>
      </c>
      <c r="N10" s="11">
        <v>13276</v>
      </c>
      <c r="O10" s="13">
        <v>448878.83</v>
      </c>
      <c r="P10" s="11">
        <v>1137</v>
      </c>
      <c r="Q10" s="14">
        <v>394.79</v>
      </c>
      <c r="R10" s="12">
        <v>0.0673</v>
      </c>
      <c r="S10" s="12">
        <v>0.1141</v>
      </c>
      <c r="T10" s="12">
        <v>-0.0853</v>
      </c>
      <c r="U10" s="12">
        <v>0.218</v>
      </c>
      <c r="V10" s="11">
        <v>3765</v>
      </c>
      <c r="W10" s="13">
        <v>138792.63</v>
      </c>
      <c r="X10" s="11">
        <v>866</v>
      </c>
      <c r="Y10" s="11">
        <v>3527</v>
      </c>
      <c r="Z10" s="13">
        <v>111134.96</v>
      </c>
      <c r="AA10" s="11">
        <v>943</v>
      </c>
      <c r="AB10" s="12">
        <v>0.0675</v>
      </c>
      <c r="AC10" s="12">
        <v>0.2489</v>
      </c>
      <c r="AD10" s="11">
        <v>996</v>
      </c>
      <c r="AE10" s="13">
        <v>37288.7</v>
      </c>
      <c r="AF10" s="11">
        <v>859</v>
      </c>
      <c r="AG10" s="11">
        <v>1132</v>
      </c>
      <c r="AH10" s="13">
        <v>39712.79</v>
      </c>
      <c r="AI10" s="11">
        <v>920</v>
      </c>
      <c r="AJ10" s="12">
        <v>-0.1201</v>
      </c>
      <c r="AK10" s="12">
        <v>-0.061</v>
      </c>
      <c r="AL10" s="11">
        <v>3697</v>
      </c>
      <c r="AM10" s="13">
        <v>117337.96</v>
      </c>
      <c r="AN10" s="11">
        <v>874</v>
      </c>
      <c r="AO10" s="11">
        <v>1978</v>
      </c>
      <c r="AP10" s="13">
        <v>62817.68</v>
      </c>
      <c r="AQ10" s="11">
        <v>904</v>
      </c>
      <c r="AR10" s="12">
        <v>0.8691</v>
      </c>
      <c r="AS10" s="12">
        <v>0.8679</v>
      </c>
      <c r="AT10" s="11">
        <v>320</v>
      </c>
      <c r="AU10" s="13">
        <v>14022.48</v>
      </c>
      <c r="AV10" s="11">
        <v>860</v>
      </c>
      <c r="AW10" s="11">
        <v>910</v>
      </c>
      <c r="AX10" s="13">
        <v>29486.32</v>
      </c>
      <c r="AY10" s="11">
        <v>938</v>
      </c>
      <c r="AZ10" s="12">
        <v>-0.6484</v>
      </c>
      <c r="BA10" s="12">
        <v>-0.5244</v>
      </c>
      <c r="BB10" s="11">
        <v>2043</v>
      </c>
      <c r="BC10" s="13">
        <v>54956.32</v>
      </c>
      <c r="BD10" s="11">
        <v>559</v>
      </c>
      <c r="BE10" s="11">
        <v>1197</v>
      </c>
      <c r="BF10" s="13">
        <v>43931.81</v>
      </c>
      <c r="BG10" s="11">
        <v>876</v>
      </c>
      <c r="BH10" s="12">
        <v>0.7068</v>
      </c>
      <c r="BI10" s="12">
        <v>0.2509</v>
      </c>
      <c r="BJ10" s="11">
        <v>488</v>
      </c>
      <c r="BK10" s="13">
        <v>25718.17</v>
      </c>
      <c r="BL10" s="11">
        <v>869</v>
      </c>
      <c r="BM10" s="11">
        <v>411</v>
      </c>
      <c r="BN10" s="13">
        <v>18399.34</v>
      </c>
      <c r="BO10" s="11">
        <v>831</v>
      </c>
      <c r="BP10" s="12">
        <v>0.1873</v>
      </c>
      <c r="BQ10" s="12">
        <v>0.3978</v>
      </c>
      <c r="BR10" s="11">
        <v>956</v>
      </c>
      <c r="BS10" s="13">
        <v>37242.61</v>
      </c>
      <c r="BT10" s="11">
        <v>736</v>
      </c>
      <c r="BU10" s="11">
        <v>1344</v>
      </c>
      <c r="BV10" s="13">
        <v>46879.82</v>
      </c>
      <c r="BW10" s="11">
        <v>735</v>
      </c>
      <c r="BX10" s="12">
        <v>-0.2887</v>
      </c>
      <c r="BY10" s="12">
        <v>-0.2056</v>
      </c>
      <c r="BZ10" s="11">
        <v>192</v>
      </c>
      <c r="CA10" s="13">
        <v>6660.86</v>
      </c>
      <c r="CB10" s="11">
        <v>380</v>
      </c>
      <c r="CC10" s="11">
        <v>56</v>
      </c>
      <c r="CD10" s="13">
        <v>1776.52</v>
      </c>
      <c r="CE10" s="11">
        <v>420</v>
      </c>
      <c r="CF10" s="12">
        <v>2.4286</v>
      </c>
      <c r="CG10" s="12">
        <v>2.7494</v>
      </c>
      <c r="CH10" s="11">
        <v>343</v>
      </c>
      <c r="CI10" s="13">
        <v>19080.92</v>
      </c>
      <c r="CJ10" s="11">
        <v>702</v>
      </c>
      <c r="CK10" s="11">
        <v>73</v>
      </c>
      <c r="CL10" s="13">
        <v>5581.76</v>
      </c>
      <c r="CM10" s="11">
        <v>678</v>
      </c>
      <c r="CN10" s="12">
        <v>3.6986</v>
      </c>
      <c r="CO10" s="12">
        <v>2.4184</v>
      </c>
      <c r="CP10" s="11">
        <v>582</v>
      </c>
      <c r="CQ10" s="13">
        <v>18283.17</v>
      </c>
      <c r="CR10" s="11">
        <v>494</v>
      </c>
      <c r="CS10" s="11">
        <v>1435</v>
      </c>
      <c r="CT10" s="13">
        <v>45091.18</v>
      </c>
      <c r="CU10" s="11">
        <v>696</v>
      </c>
      <c r="CV10" s="12">
        <v>-0.5944</v>
      </c>
      <c r="CW10" s="12">
        <v>-0.5945</v>
      </c>
      <c r="CX10" s="11">
        <v>142</v>
      </c>
      <c r="CY10" s="13">
        <v>6489.01</v>
      </c>
      <c r="CZ10" s="11">
        <v>657</v>
      </c>
      <c r="DA10" s="11">
        <v>106</v>
      </c>
      <c r="DB10" s="13">
        <v>4540.21</v>
      </c>
      <c r="DC10" s="11">
        <v>687</v>
      </c>
      <c r="DD10" s="12">
        <v>0.3396</v>
      </c>
      <c r="DE10" s="12">
        <v>0.4292</v>
      </c>
      <c r="DF10" s="11">
        <v>89</v>
      </c>
      <c r="DG10" s="13">
        <v>3156.96</v>
      </c>
      <c r="DH10" s="11">
        <v>551</v>
      </c>
      <c r="DI10" s="11">
        <v>51</v>
      </c>
      <c r="DJ10" s="13">
        <v>569.88</v>
      </c>
      <c r="DK10" s="11">
        <v>437</v>
      </c>
      <c r="DL10" s="12">
        <v>0.7451</v>
      </c>
      <c r="DM10" s="12">
        <v>4.5397</v>
      </c>
      <c r="DN10" s="11">
        <v>132</v>
      </c>
      <c r="DO10" s="13">
        <v>5606.71</v>
      </c>
      <c r="DP10" s="11">
        <v>800</v>
      </c>
      <c r="DQ10" s="11">
        <v>110</v>
      </c>
      <c r="DR10" s="13">
        <v>4415.65</v>
      </c>
      <c r="DS10" s="11">
        <v>803</v>
      </c>
      <c r="DT10" s="12">
        <v>0.2</v>
      </c>
      <c r="DU10" s="12">
        <v>0.2697</v>
      </c>
      <c r="DV10" s="11">
        <v>124</v>
      </c>
      <c r="DW10" s="13">
        <v>6574.27</v>
      </c>
      <c r="DX10" s="11">
        <v>102</v>
      </c>
      <c r="DY10" s="11">
        <v>116</v>
      </c>
      <c r="DZ10" s="13">
        <v>4685.9</v>
      </c>
      <c r="EA10" s="11">
        <v>110</v>
      </c>
      <c r="EB10" s="12">
        <v>0.069</v>
      </c>
      <c r="EC10" s="12">
        <v>0.403</v>
      </c>
      <c r="ED10" s="11">
        <v>21</v>
      </c>
      <c r="EE10" s="13">
        <v>1221.79</v>
      </c>
      <c r="EF10" s="11"/>
      <c r="EG10" s="11">
        <v>136</v>
      </c>
      <c r="EH10" s="13">
        <v>8274.9</v>
      </c>
      <c r="EI10" s="11"/>
      <c r="EJ10" s="12">
        <v>-0.8456</v>
      </c>
      <c r="EK10" s="12">
        <v>-0.8523</v>
      </c>
      <c r="EL10" s="11">
        <v>53</v>
      </c>
      <c r="EM10" s="13">
        <v>3660.47</v>
      </c>
      <c r="EN10" s="11">
        <v>598</v>
      </c>
      <c r="EO10" s="11"/>
      <c r="EP10" s="13"/>
      <c r="EQ10" s="11"/>
      <c r="ER10" s="12"/>
      <c r="ES10" s="12"/>
      <c r="ET10" s="11">
        <v>16</v>
      </c>
      <c r="EU10" s="13">
        <v>776.55</v>
      </c>
      <c r="EV10" s="11"/>
      <c r="EW10" s="11"/>
      <c r="EX10" s="13"/>
      <c r="EY10" s="11"/>
      <c r="EZ10" s="12"/>
      <c r="FA10" s="12"/>
      <c r="FB10" s="11">
        <v>1</v>
      </c>
      <c r="FC10" s="13">
        <v>54.68</v>
      </c>
      <c r="FD10" s="11">
        <v>20</v>
      </c>
      <c r="FE10" s="11">
        <v>1</v>
      </c>
      <c r="FF10" s="13">
        <v>16.71</v>
      </c>
      <c r="FG10" s="11">
        <v>16</v>
      </c>
      <c r="FH10" s="12"/>
      <c r="FI10" s="12">
        <v>2.2723</v>
      </c>
      <c r="FJ10" s="11"/>
      <c r="FK10" s="13"/>
      <c r="FL10" s="11"/>
      <c r="FM10" s="11">
        <v>42</v>
      </c>
      <c r="FN10" s="13">
        <v>3401.7</v>
      </c>
      <c r="FO10" s="11"/>
      <c r="FP10" s="12"/>
      <c r="FQ10" s="12"/>
      <c r="FR10" s="11"/>
      <c r="FS10" s="13"/>
      <c r="FT10" s="11">
        <v>27</v>
      </c>
      <c r="FU10" s="11"/>
      <c r="FV10" s="13"/>
      <c r="FW10" s="11">
        <v>12</v>
      </c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5</v>
      </c>
      <c r="GI10" s="13">
        <v>308.7</v>
      </c>
      <c r="GJ10" s="11">
        <v>279</v>
      </c>
      <c r="GK10" s="11">
        <v>1</v>
      </c>
      <c r="GL10" s="13">
        <v>89.99</v>
      </c>
      <c r="GM10" s="11">
        <v>200</v>
      </c>
      <c r="GN10" s="12">
        <v>4</v>
      </c>
      <c r="GO10" s="12">
        <v>2.4304</v>
      </c>
      <c r="GP10" s="11">
        <v>14</v>
      </c>
      <c r="GQ10" s="13">
        <v>940.39</v>
      </c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10</v>
      </c>
      <c r="HG10" s="13">
        <v>414.29</v>
      </c>
      <c r="HH10" s="11">
        <v>99</v>
      </c>
      <c r="HI10" s="11">
        <v>5</v>
      </c>
      <c r="HJ10" s="13">
        <v>239.7</v>
      </c>
      <c r="HK10" s="11">
        <v>102</v>
      </c>
      <c r="HL10" s="12">
        <v>1</v>
      </c>
      <c r="HM10" s="12">
        <v>0.7284</v>
      </c>
      <c r="HN10" s="11">
        <v>30</v>
      </c>
      <c r="HO10" s="13">
        <v>1019.94</v>
      </c>
      <c r="HP10" s="11">
        <v>95</v>
      </c>
      <c r="HQ10" s="11">
        <v>221</v>
      </c>
      <c r="HR10" s="13">
        <v>6989.59</v>
      </c>
      <c r="HS10" s="11">
        <v>165</v>
      </c>
      <c r="HT10" s="12">
        <v>-0.8643</v>
      </c>
      <c r="HU10" s="12">
        <v>-0.8541</v>
      </c>
      <c r="HV10" s="11">
        <v>3</v>
      </c>
      <c r="HW10" s="13">
        <v>228.35</v>
      </c>
      <c r="HX10" s="11">
        <v>91</v>
      </c>
      <c r="HY10" s="11">
        <v>7</v>
      </c>
      <c r="HZ10" s="13">
        <v>220.98</v>
      </c>
      <c r="IA10" s="11">
        <v>153</v>
      </c>
      <c r="IB10" s="12">
        <v>-0.5714</v>
      </c>
      <c r="IC10" s="12">
        <v>0.0334</v>
      </c>
      <c r="ID10" s="11">
        <v>3</v>
      </c>
      <c r="IE10" s="13">
        <v>69.36</v>
      </c>
      <c r="IF10" s="11">
        <v>438</v>
      </c>
      <c r="IG10" s="11">
        <v>8</v>
      </c>
      <c r="IH10" s="13">
        <v>220.05</v>
      </c>
      <c r="II10" s="11">
        <v>323</v>
      </c>
      <c r="IJ10" s="12">
        <v>-0.625</v>
      </c>
      <c r="IK10" s="12">
        <v>-0.6848</v>
      </c>
      <c r="IL10" s="11"/>
      <c r="IM10" s="13"/>
      <c r="IN10" s="11"/>
      <c r="IO10" s="11"/>
      <c r="IP10" s="13"/>
      <c r="IQ10" s="11"/>
      <c r="IR10" s="12"/>
      <c r="IS10" s="12"/>
      <c r="IT10" s="11">
        <v>2</v>
      </c>
      <c r="IU10" s="13">
        <v>106.48</v>
      </c>
      <c r="IV10" s="11">
        <v>875</v>
      </c>
      <c r="IW10" s="11">
        <v>73</v>
      </c>
      <c r="IX10" s="13">
        <v>5038.36</v>
      </c>
      <c r="IY10" s="11">
        <v>952</v>
      </c>
      <c r="IZ10" s="12">
        <v>-0.9726</v>
      </c>
      <c r="JA10" s="12">
        <v>-0.9789</v>
      </c>
      <c r="JB10" s="11"/>
      <c r="JC10" s="13"/>
      <c r="JD10" s="11"/>
      <c r="JE10" s="11"/>
      <c r="JF10" s="13"/>
      <c r="JG10" s="11">
        <v>686</v>
      </c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142</v>
      </c>
      <c r="JS10" s="13"/>
      <c r="JT10" s="11"/>
      <c r="JU10" s="11">
        <v>170</v>
      </c>
      <c r="JV10" s="13"/>
      <c r="JW10" s="11"/>
      <c r="JX10" s="12">
        <v>-0.1647</v>
      </c>
      <c r="JY10" s="12"/>
      <c r="JZ10" s="11">
        <v>1</v>
      </c>
      <c r="KA10" s="13">
        <v>68.03</v>
      </c>
      <c r="KB10" s="11">
        <v>99</v>
      </c>
      <c r="KC10" s="11">
        <v>3</v>
      </c>
      <c r="KD10" s="13">
        <v>115.69</v>
      </c>
      <c r="KE10" s="11">
        <v>119</v>
      </c>
      <c r="KF10" s="12">
        <v>-0.6667</v>
      </c>
      <c r="KG10" s="12">
        <v>-0.412</v>
      </c>
      <c r="KH10" s="11"/>
      <c r="KI10" s="13"/>
      <c r="KJ10" s="11"/>
      <c r="KK10" s="11">
        <v>34</v>
      </c>
      <c r="KL10" s="13">
        <v>1011.73</v>
      </c>
      <c r="KM10" s="11">
        <v>116</v>
      </c>
      <c r="KN10" s="12"/>
      <c r="KO10" s="12"/>
      <c r="KP10" s="11"/>
      <c r="KQ10" s="13"/>
      <c r="KR10" s="11"/>
      <c r="KS10" s="11">
        <v>5</v>
      </c>
      <c r="KT10" s="13">
        <v>100.89</v>
      </c>
      <c r="KU10" s="11">
        <v>6</v>
      </c>
      <c r="KV10" s="12"/>
      <c r="KW10" s="12"/>
      <c r="KX10" s="11"/>
      <c r="KY10" s="13"/>
      <c r="KZ10" s="11"/>
      <c r="LA10" s="11">
        <v>55</v>
      </c>
      <c r="LB10" s="13">
        <v>1631.61</v>
      </c>
      <c r="LC10" s="11">
        <v>314</v>
      </c>
      <c r="LD10" s="12"/>
      <c r="LE10" s="12"/>
      <c r="LF10" s="11"/>
      <c r="LG10" s="13"/>
      <c r="LH10" s="11"/>
      <c r="LI10" s="11">
        <v>25</v>
      </c>
      <c r="LJ10" s="13">
        <v>792.53</v>
      </c>
      <c r="LK10" s="11">
        <v>296</v>
      </c>
      <c r="LL10" s="12"/>
      <c r="LM10" s="12"/>
      <c r="LN10" s="11"/>
      <c r="LO10" s="13"/>
      <c r="LP10" s="11">
        <v>142</v>
      </c>
      <c r="LQ10" s="11">
        <v>44</v>
      </c>
      <c r="LR10" s="13">
        <v>1710.58</v>
      </c>
      <c r="LS10" s="11">
        <v>182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2329</v>
      </c>
      <c r="C11" s="11">
        <f>=ROUNDDOWN(85.625,0)</f>
      </c>
      <c r="D11" s="11">
        <v>324</v>
      </c>
      <c r="E11" s="12">
        <v>0.6065</v>
      </c>
      <c r="F11" s="11"/>
      <c r="G11" s="11">
        <f>=ROUNDDOWN({0},0)</f>
      </c>
      <c r="H11" s="11"/>
      <c r="I11" s="12"/>
      <c r="J11" s="11">
        <v>88</v>
      </c>
      <c r="K11" s="13">
        <v>12351.32</v>
      </c>
      <c r="L11" s="11">
        <v>52</v>
      </c>
      <c r="M11" s="14">
        <v>237.53</v>
      </c>
      <c r="N11" s="11">
        <v>198</v>
      </c>
      <c r="O11" s="13">
        <v>16095.75</v>
      </c>
      <c r="P11" s="11">
        <v>66</v>
      </c>
      <c r="Q11" s="14">
        <v>243.88</v>
      </c>
      <c r="R11" s="12">
        <v>-0.5556</v>
      </c>
      <c r="S11" s="12">
        <v>-0.2326</v>
      </c>
      <c r="T11" s="12">
        <v>-0.2121</v>
      </c>
      <c r="U11" s="12">
        <v>-0.026</v>
      </c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624.6</v>
      </c>
      <c r="AF11" s="11">
        <v>49</v>
      </c>
      <c r="AG11" s="11">
        <v>1</v>
      </c>
      <c r="AH11" s="13">
        <v>119.7</v>
      </c>
      <c r="AI11" s="11">
        <v>60</v>
      </c>
      <c r="AJ11" s="12">
        <v>1</v>
      </c>
      <c r="AK11" s="12">
        <v>4.218</v>
      </c>
      <c r="AL11" s="11"/>
      <c r="AM11" s="13"/>
      <c r="AN11" s="11"/>
      <c r="AO11" s="11"/>
      <c r="AP11" s="13"/>
      <c r="AQ11" s="11"/>
      <c r="AR11" s="12"/>
      <c r="AS11" s="12"/>
      <c r="AT11" s="11">
        <v>86</v>
      </c>
      <c r="AU11" s="13">
        <v>11726.72</v>
      </c>
      <c r="AV11" s="11">
        <v>52</v>
      </c>
      <c r="AW11" s="11">
        <v>197</v>
      </c>
      <c r="AX11" s="13">
        <v>15976.05</v>
      </c>
      <c r="AY11" s="11">
        <v>66</v>
      </c>
      <c r="AZ11" s="12">
        <v>-0.5635</v>
      </c>
      <c r="BA11" s="12">
        <v>-0.266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9</v>
      </c>
      <c r="CK11" s="11"/>
      <c r="CL11" s="13"/>
      <c r="CM11" s="11">
        <v>14</v>
      </c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12</v>
      </c>
      <c r="FE11" s="11"/>
      <c r="FF11" s="13"/>
      <c r="FG11" s="11">
        <v>21</v>
      </c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>
        <v>60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72019</v>
      </c>
      <c r="C12" s="11">
        <f>=ROUNDDOWN(13.263167587477,0)</f>
      </c>
      <c r="D12" s="11">
        <v>117879</v>
      </c>
      <c r="E12" s="12">
        <v>0.7695</v>
      </c>
      <c r="F12" s="11"/>
      <c r="G12" s="11">
        <f>=ROUNDDOWN({0},0)</f>
      </c>
      <c r="H12" s="11">
        <v>9872</v>
      </c>
      <c r="I12" s="12">
        <v>0.1786</v>
      </c>
      <c r="J12" s="11">
        <v>6974</v>
      </c>
      <c r="K12" s="13">
        <v>1294024.69</v>
      </c>
      <c r="L12" s="11">
        <v>379</v>
      </c>
      <c r="M12" s="14">
        <v>3414.31</v>
      </c>
      <c r="N12" s="11">
        <v>8032</v>
      </c>
      <c r="O12" s="13">
        <v>1355512.98</v>
      </c>
      <c r="P12" s="11">
        <v>493</v>
      </c>
      <c r="Q12" s="14">
        <v>2749.52</v>
      </c>
      <c r="R12" s="12">
        <v>-0.1317</v>
      </c>
      <c r="S12" s="12">
        <v>-0.0454</v>
      </c>
      <c r="T12" s="12">
        <v>-0.2312</v>
      </c>
      <c r="U12" s="12">
        <v>0.2418</v>
      </c>
      <c r="V12" s="11">
        <v>883</v>
      </c>
      <c r="W12" s="13">
        <v>144236.24</v>
      </c>
      <c r="X12" s="11">
        <v>242</v>
      </c>
      <c r="Y12" s="11">
        <v>484</v>
      </c>
      <c r="Z12" s="13">
        <v>81694.69</v>
      </c>
      <c r="AA12" s="11">
        <v>217</v>
      </c>
      <c r="AB12" s="12">
        <v>0.8244</v>
      </c>
      <c r="AC12" s="12">
        <v>0.7656</v>
      </c>
      <c r="AD12" s="11">
        <v>2526</v>
      </c>
      <c r="AE12" s="13">
        <v>457495.16</v>
      </c>
      <c r="AF12" s="11">
        <v>353</v>
      </c>
      <c r="AG12" s="11">
        <v>3492</v>
      </c>
      <c r="AH12" s="13">
        <v>573818.98</v>
      </c>
      <c r="AI12" s="11">
        <v>489</v>
      </c>
      <c r="AJ12" s="12">
        <v>-0.2766</v>
      </c>
      <c r="AK12" s="12">
        <v>-0.2027</v>
      </c>
      <c r="AL12" s="11">
        <v>423</v>
      </c>
      <c r="AM12" s="13">
        <v>75012.08</v>
      </c>
      <c r="AN12" s="11">
        <v>308</v>
      </c>
      <c r="AO12" s="11">
        <v>311</v>
      </c>
      <c r="AP12" s="13">
        <v>51409.22</v>
      </c>
      <c r="AQ12" s="11">
        <v>456</v>
      </c>
      <c r="AR12" s="12">
        <v>0.3601</v>
      </c>
      <c r="AS12" s="12">
        <v>0.4591</v>
      </c>
      <c r="AT12" s="11">
        <v>843</v>
      </c>
      <c r="AU12" s="13">
        <v>180513.61</v>
      </c>
      <c r="AV12" s="11">
        <v>353</v>
      </c>
      <c r="AW12" s="11">
        <v>993</v>
      </c>
      <c r="AX12" s="13">
        <v>200956.15</v>
      </c>
      <c r="AY12" s="11">
        <v>489</v>
      </c>
      <c r="AZ12" s="12">
        <v>-0.1511</v>
      </c>
      <c r="BA12" s="12">
        <v>-0.1017</v>
      </c>
      <c r="BB12" s="11">
        <v>199</v>
      </c>
      <c r="BC12" s="13">
        <v>34481.52</v>
      </c>
      <c r="BD12" s="11">
        <v>292</v>
      </c>
      <c r="BE12" s="11">
        <v>286</v>
      </c>
      <c r="BF12" s="13">
        <v>32616.54</v>
      </c>
      <c r="BG12" s="11">
        <v>407</v>
      </c>
      <c r="BH12" s="12">
        <v>-0.3042</v>
      </c>
      <c r="BI12" s="12">
        <v>0.0572</v>
      </c>
      <c r="BJ12" s="11">
        <v>407</v>
      </c>
      <c r="BK12" s="13">
        <v>92597.09</v>
      </c>
      <c r="BL12" s="11">
        <v>348</v>
      </c>
      <c r="BM12" s="11">
        <v>701</v>
      </c>
      <c r="BN12" s="13">
        <v>134705.96</v>
      </c>
      <c r="BO12" s="11">
        <v>425</v>
      </c>
      <c r="BP12" s="12">
        <v>-0.4194</v>
      </c>
      <c r="BQ12" s="12">
        <v>-0.3126</v>
      </c>
      <c r="BR12" s="11">
        <v>152</v>
      </c>
      <c r="BS12" s="13">
        <v>27561.14</v>
      </c>
      <c r="BT12" s="11">
        <v>192</v>
      </c>
      <c r="BU12" s="11">
        <v>81</v>
      </c>
      <c r="BV12" s="13">
        <v>21791.51</v>
      </c>
      <c r="BW12" s="11">
        <v>223</v>
      </c>
      <c r="BX12" s="12">
        <v>0.8765</v>
      </c>
      <c r="BY12" s="12">
        <v>0.2648</v>
      </c>
      <c r="BZ12" s="11">
        <v>794</v>
      </c>
      <c r="CA12" s="13">
        <v>159222.94</v>
      </c>
      <c r="CB12" s="11">
        <v>154</v>
      </c>
      <c r="CC12" s="11">
        <v>232</v>
      </c>
      <c r="CD12" s="13">
        <v>44478.44</v>
      </c>
      <c r="CE12" s="11">
        <v>181</v>
      </c>
      <c r="CF12" s="12">
        <v>2.4224</v>
      </c>
      <c r="CG12" s="12">
        <v>2.5798</v>
      </c>
      <c r="CH12" s="11"/>
      <c r="CI12" s="13"/>
      <c r="CJ12" s="11">
        <v>293</v>
      </c>
      <c r="CK12" s="11">
        <v>2</v>
      </c>
      <c r="CL12" s="13"/>
      <c r="CM12" s="11">
        <v>394</v>
      </c>
      <c r="CN12" s="12"/>
      <c r="CO12" s="12"/>
      <c r="CP12" s="11">
        <v>314</v>
      </c>
      <c r="CQ12" s="13">
        <v>46849.26</v>
      </c>
      <c r="CR12" s="11">
        <v>171</v>
      </c>
      <c r="CS12" s="11">
        <v>692</v>
      </c>
      <c r="CT12" s="13">
        <v>97092.85</v>
      </c>
      <c r="CU12" s="11">
        <v>299</v>
      </c>
      <c r="CV12" s="12">
        <v>-0.5462</v>
      </c>
      <c r="CW12" s="12">
        <v>-0.5175</v>
      </c>
      <c r="CX12" s="11">
        <v>197</v>
      </c>
      <c r="CY12" s="13">
        <v>35183.93</v>
      </c>
      <c r="CZ12" s="11">
        <v>227</v>
      </c>
      <c r="DA12" s="11">
        <v>344</v>
      </c>
      <c r="DB12" s="13">
        <v>58804.98</v>
      </c>
      <c r="DC12" s="11">
        <v>368</v>
      </c>
      <c r="DD12" s="12">
        <v>-0.4273</v>
      </c>
      <c r="DE12" s="12">
        <v>-0.4017</v>
      </c>
      <c r="DF12" s="11">
        <v>49</v>
      </c>
      <c r="DG12" s="13">
        <v>11686.09</v>
      </c>
      <c r="DH12" s="11">
        <v>311</v>
      </c>
      <c r="DI12" s="11">
        <v>58</v>
      </c>
      <c r="DJ12" s="13">
        <v>281.63</v>
      </c>
      <c r="DK12" s="11">
        <v>401</v>
      </c>
      <c r="DL12" s="12">
        <v>-0.1552</v>
      </c>
      <c r="DM12" s="12">
        <v>40.4945</v>
      </c>
      <c r="DN12" s="11">
        <v>1</v>
      </c>
      <c r="DO12" s="13">
        <v>132.3</v>
      </c>
      <c r="DP12" s="11">
        <v>74</v>
      </c>
      <c r="DQ12" s="11"/>
      <c r="DR12" s="13"/>
      <c r="DS12" s="11"/>
      <c r="DT12" s="12"/>
      <c r="DU12" s="12"/>
      <c r="DV12" s="11">
        <v>29</v>
      </c>
      <c r="DW12" s="13">
        <v>3794.23</v>
      </c>
      <c r="DX12" s="11">
        <v>106</v>
      </c>
      <c r="DY12" s="11">
        <v>46</v>
      </c>
      <c r="DZ12" s="13">
        <v>5209.87</v>
      </c>
      <c r="EA12" s="11">
        <v>165</v>
      </c>
      <c r="EB12" s="12">
        <v>-0.3696</v>
      </c>
      <c r="EC12" s="12">
        <v>-0.2717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42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71</v>
      </c>
      <c r="FC12" s="13">
        <v>10182.49</v>
      </c>
      <c r="FD12" s="11">
        <v>202</v>
      </c>
      <c r="FE12" s="11">
        <v>33</v>
      </c>
      <c r="FF12" s="13">
        <v>4345.09</v>
      </c>
      <c r="FG12" s="11">
        <v>271</v>
      </c>
      <c r="FH12" s="12">
        <v>1.1515</v>
      </c>
      <c r="FI12" s="12">
        <v>1.3434</v>
      </c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26</v>
      </c>
      <c r="FU12" s="11"/>
      <c r="FV12" s="13"/>
      <c r="FW12" s="11">
        <v>5</v>
      </c>
      <c r="FX12" s="12"/>
      <c r="FY12" s="12"/>
      <c r="FZ12" s="11">
        <v>35</v>
      </c>
      <c r="GA12" s="13">
        <v>6345.56</v>
      </c>
      <c r="GB12" s="11">
        <v>238</v>
      </c>
      <c r="GC12" s="11">
        <v>13</v>
      </c>
      <c r="GD12" s="13">
        <v>2634.23</v>
      </c>
      <c r="GE12" s="11">
        <v>357</v>
      </c>
      <c r="GF12" s="12">
        <v>1.6923</v>
      </c>
      <c r="GG12" s="12">
        <v>1.4089</v>
      </c>
      <c r="GH12" s="11"/>
      <c r="GI12" s="13"/>
      <c r="GJ12" s="11">
        <v>92</v>
      </c>
      <c r="GK12" s="11"/>
      <c r="GL12" s="13"/>
      <c r="GM12" s="11">
        <v>50</v>
      </c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>
        <v>39</v>
      </c>
      <c r="GY12" s="13">
        <v>7339.61</v>
      </c>
      <c r="GZ12" s="11">
        <v>2</v>
      </c>
      <c r="HA12" s="11"/>
      <c r="HB12" s="13"/>
      <c r="HC12" s="11"/>
      <c r="HD12" s="12"/>
      <c r="HE12" s="12"/>
      <c r="HF12" s="11">
        <v>2</v>
      </c>
      <c r="HG12" s="13">
        <v>194.51</v>
      </c>
      <c r="HH12" s="11">
        <v>32</v>
      </c>
      <c r="HI12" s="11">
        <v>2</v>
      </c>
      <c r="HJ12" s="13">
        <v>229.42</v>
      </c>
      <c r="HK12" s="11">
        <v>34</v>
      </c>
      <c r="HL12" s="12"/>
      <c r="HM12" s="12">
        <v>-0.1522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21</v>
      </c>
      <c r="HY12" s="11"/>
      <c r="HZ12" s="13"/>
      <c r="IA12" s="11"/>
      <c r="IB12" s="12"/>
      <c r="IC12" s="12"/>
      <c r="ID12" s="11"/>
      <c r="IE12" s="13"/>
      <c r="IF12" s="11">
        <v>1</v>
      </c>
      <c r="IG12" s="11"/>
      <c r="IH12" s="13"/>
      <c r="II12" s="11">
        <v>4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257</v>
      </c>
      <c r="IW12" s="11">
        <v>3</v>
      </c>
      <c r="IX12" s="13">
        <v>1131</v>
      </c>
      <c r="IY12" s="11">
        <v>440</v>
      </c>
      <c r="IZ12" s="12"/>
      <c r="JA12" s="12"/>
      <c r="JB12" s="11">
        <v>2</v>
      </c>
      <c r="JC12" s="13">
        <v>975.24</v>
      </c>
      <c r="JD12" s="11"/>
      <c r="JE12" s="11">
        <v>25</v>
      </c>
      <c r="JF12" s="13">
        <v>5515.22</v>
      </c>
      <c r="JG12" s="11">
        <v>414</v>
      </c>
      <c r="JH12" s="12">
        <v>-0.92</v>
      </c>
      <c r="JI12" s="12">
        <v>-0.8232</v>
      </c>
      <c r="JJ12" s="11"/>
      <c r="JK12" s="13"/>
      <c r="JL12" s="11"/>
      <c r="JM12" s="11"/>
      <c r="JN12" s="13"/>
      <c r="JO12" s="11"/>
      <c r="JP12" s="12"/>
      <c r="JQ12" s="12"/>
      <c r="JR12" s="11">
        <v>8</v>
      </c>
      <c r="JS12" s="13">
        <v>221.69</v>
      </c>
      <c r="JT12" s="11"/>
      <c r="JU12" s="11">
        <v>14</v>
      </c>
      <c r="JV12" s="13"/>
      <c r="JW12" s="11"/>
      <c r="JX12" s="12">
        <v>-0.4286</v>
      </c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132</v>
      </c>
      <c r="KL12" s="13">
        <v>24501.2</v>
      </c>
      <c r="KM12" s="11">
        <v>222</v>
      </c>
      <c r="KN12" s="12"/>
      <c r="KO12" s="12"/>
      <c r="KP12" s="11"/>
      <c r="KQ12" s="13"/>
      <c r="KR12" s="11">
        <v>1</v>
      </c>
      <c r="KS12" s="11">
        <v>88</v>
      </c>
      <c r="KT12" s="13">
        <v>14296</v>
      </c>
      <c r="KU12" s="11">
        <v>258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/>
      <c r="MR12" s="12"/>
      <c r="MS12" s="12"/>
      <c r="MT12" s="11"/>
      <c r="MU12" s="13"/>
      <c r="MV12" s="11"/>
      <c r="MW12" s="11"/>
      <c r="MX12" s="13"/>
      <c r="MY12" s="11">
        <v>14</v>
      </c>
      <c r="MZ12" s="12"/>
      <c r="NA12" s="12"/>
    </row>
    <row r="13">
      <c r="A13" s="10" t="s">
        <v>82</v>
      </c>
      <c r="B13" s="11">
        <v>37592</v>
      </c>
      <c r="C13" s="11">
        <f>=ROUNDDOWN(39.0688006651424,0)</f>
      </c>
      <c r="D13" s="11">
        <v>16062</v>
      </c>
      <c r="E13" s="12">
        <v>0.8733</v>
      </c>
      <c r="F13" s="11"/>
      <c r="G13" s="11">
        <f>=ROUNDDOWN({0},0)</f>
      </c>
      <c r="H13" s="11"/>
      <c r="I13" s="12"/>
      <c r="J13" s="11">
        <v>1104</v>
      </c>
      <c r="K13" s="13">
        <v>112889</v>
      </c>
      <c r="L13" s="11">
        <v>255</v>
      </c>
      <c r="M13" s="14">
        <v>442.7</v>
      </c>
      <c r="N13" s="11">
        <v>622</v>
      </c>
      <c r="O13" s="13">
        <v>56994.1</v>
      </c>
      <c r="P13" s="11">
        <v>101</v>
      </c>
      <c r="Q13" s="14">
        <v>564.3</v>
      </c>
      <c r="R13" s="12">
        <v>0.7749</v>
      </c>
      <c r="S13" s="12">
        <v>0.9807</v>
      </c>
      <c r="T13" s="12">
        <v>1.5248</v>
      </c>
      <c r="U13" s="12">
        <v>-0.2155</v>
      </c>
      <c r="V13" s="11">
        <v>333</v>
      </c>
      <c r="W13" s="13">
        <v>35110.63</v>
      </c>
      <c r="X13" s="11">
        <v>253</v>
      </c>
      <c r="Y13" s="11">
        <v>172</v>
      </c>
      <c r="Z13" s="13">
        <v>14589.89</v>
      </c>
      <c r="AA13" s="11">
        <v>94</v>
      </c>
      <c r="AB13" s="12">
        <v>0.936</v>
      </c>
      <c r="AC13" s="12">
        <v>1.4065</v>
      </c>
      <c r="AD13" s="11">
        <v>165</v>
      </c>
      <c r="AE13" s="13">
        <v>14108.73</v>
      </c>
      <c r="AF13" s="11">
        <v>241</v>
      </c>
      <c r="AG13" s="11">
        <v>139</v>
      </c>
      <c r="AH13" s="13">
        <v>11227.39</v>
      </c>
      <c r="AI13" s="11">
        <v>96</v>
      </c>
      <c r="AJ13" s="12">
        <v>0.1871</v>
      </c>
      <c r="AK13" s="12">
        <v>0.2566</v>
      </c>
      <c r="AL13" s="11">
        <v>65</v>
      </c>
      <c r="AM13" s="13">
        <v>6771.78</v>
      </c>
      <c r="AN13" s="11">
        <v>189</v>
      </c>
      <c r="AO13" s="11">
        <v>29</v>
      </c>
      <c r="AP13" s="13">
        <v>2581.9</v>
      </c>
      <c r="AQ13" s="11">
        <v>96</v>
      </c>
      <c r="AR13" s="12">
        <v>1.2414</v>
      </c>
      <c r="AS13" s="12">
        <v>1.6228</v>
      </c>
      <c r="AT13" s="11">
        <v>162</v>
      </c>
      <c r="AU13" s="13">
        <v>17274.62</v>
      </c>
      <c r="AV13" s="11">
        <v>255</v>
      </c>
      <c r="AW13" s="11">
        <v>134</v>
      </c>
      <c r="AX13" s="13">
        <v>13703.67</v>
      </c>
      <c r="AY13" s="11">
        <v>101</v>
      </c>
      <c r="AZ13" s="12">
        <v>0.209</v>
      </c>
      <c r="BA13" s="12">
        <v>0.2606</v>
      </c>
      <c r="BB13" s="11">
        <v>100</v>
      </c>
      <c r="BC13" s="13">
        <v>9393.25</v>
      </c>
      <c r="BD13" s="11">
        <v>184</v>
      </c>
      <c r="BE13" s="11">
        <v>34</v>
      </c>
      <c r="BF13" s="13">
        <v>2985.74</v>
      </c>
      <c r="BG13" s="11">
        <v>84</v>
      </c>
      <c r="BH13" s="12">
        <v>1.9412</v>
      </c>
      <c r="BI13" s="12">
        <v>2.146</v>
      </c>
      <c r="BJ13" s="11">
        <v>178</v>
      </c>
      <c r="BK13" s="13">
        <v>19363.3</v>
      </c>
      <c r="BL13" s="11">
        <v>251</v>
      </c>
      <c r="BM13" s="11">
        <v>42</v>
      </c>
      <c r="BN13" s="13">
        <v>4834.82</v>
      </c>
      <c r="BO13" s="11">
        <v>86</v>
      </c>
      <c r="BP13" s="12">
        <v>3.2381</v>
      </c>
      <c r="BQ13" s="12">
        <v>3.005</v>
      </c>
      <c r="BR13" s="11">
        <v>26</v>
      </c>
      <c r="BS13" s="13">
        <v>2507.27</v>
      </c>
      <c r="BT13" s="11">
        <v>105</v>
      </c>
      <c r="BU13" s="11">
        <v>22</v>
      </c>
      <c r="BV13" s="13">
        <v>2177.86</v>
      </c>
      <c r="BW13" s="11">
        <v>71</v>
      </c>
      <c r="BX13" s="12">
        <v>0.1818</v>
      </c>
      <c r="BY13" s="12">
        <v>0.1513</v>
      </c>
      <c r="BZ13" s="11">
        <v>2</v>
      </c>
      <c r="CA13" s="13">
        <v>229.3</v>
      </c>
      <c r="CB13" s="11">
        <v>18</v>
      </c>
      <c r="CC13" s="11"/>
      <c r="CD13" s="13"/>
      <c r="CE13" s="11">
        <v>5</v>
      </c>
      <c r="CF13" s="12"/>
      <c r="CG13" s="12"/>
      <c r="CH13" s="11">
        <v>30</v>
      </c>
      <c r="CI13" s="13">
        <v>4719.03</v>
      </c>
      <c r="CJ13" s="11">
        <v>208</v>
      </c>
      <c r="CK13" s="11">
        <v>3</v>
      </c>
      <c r="CL13" s="13">
        <v>394.97</v>
      </c>
      <c r="CM13" s="11">
        <v>101</v>
      </c>
      <c r="CN13" s="12">
        <v>9</v>
      </c>
      <c r="CO13" s="12">
        <v>10.9478</v>
      </c>
      <c r="CP13" s="11"/>
      <c r="CQ13" s="13"/>
      <c r="CR13" s="11"/>
      <c r="CS13" s="11"/>
      <c r="CT13" s="13"/>
      <c r="CU13" s="11"/>
      <c r="CV13" s="12"/>
      <c r="CW13" s="12"/>
      <c r="CX13" s="11">
        <v>27</v>
      </c>
      <c r="CY13" s="13">
        <v>1846.4</v>
      </c>
      <c r="CZ13" s="11">
        <v>91</v>
      </c>
      <c r="DA13" s="11">
        <v>24</v>
      </c>
      <c r="DB13" s="13">
        <v>2246.31</v>
      </c>
      <c r="DC13" s="11">
        <v>55</v>
      </c>
      <c r="DD13" s="12">
        <v>0.125</v>
      </c>
      <c r="DE13" s="12">
        <v>-0.178</v>
      </c>
      <c r="DF13" s="11"/>
      <c r="DG13" s="13"/>
      <c r="DH13" s="11">
        <v>94</v>
      </c>
      <c r="DI13" s="11"/>
      <c r="DJ13" s="13"/>
      <c r="DK13" s="11"/>
      <c r="DL13" s="12"/>
      <c r="DM13" s="12"/>
      <c r="DN13" s="11">
        <v>3</v>
      </c>
      <c r="DO13" s="13">
        <v>336.27</v>
      </c>
      <c r="DP13" s="11">
        <v>44</v>
      </c>
      <c r="DQ13" s="11">
        <v>12</v>
      </c>
      <c r="DR13" s="13">
        <v>1131.39</v>
      </c>
      <c r="DS13" s="11">
        <v>46</v>
      </c>
      <c r="DT13" s="12">
        <v>-0.75</v>
      </c>
      <c r="DU13" s="12">
        <v>-0.7028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60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131.24</v>
      </c>
      <c r="FD13" s="11">
        <v>40</v>
      </c>
      <c r="FE13" s="11">
        <v>3</v>
      </c>
      <c r="FF13" s="13">
        <v>335.84</v>
      </c>
      <c r="FG13" s="11">
        <v>44</v>
      </c>
      <c r="FH13" s="12">
        <v>-0.6667</v>
      </c>
      <c r="FI13" s="12">
        <v>-0.6092</v>
      </c>
      <c r="FJ13" s="11"/>
      <c r="FK13" s="13"/>
      <c r="FL13" s="11"/>
      <c r="FM13" s="11"/>
      <c r="FN13" s="13"/>
      <c r="FO13" s="11"/>
      <c r="FP13" s="12"/>
      <c r="FQ13" s="12"/>
      <c r="FR13" s="11">
        <v>6</v>
      </c>
      <c r="FS13" s="13">
        <v>579.97</v>
      </c>
      <c r="FT13" s="11">
        <v>132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>
        <v>127</v>
      </c>
      <c r="GK13" s="11">
        <v>5</v>
      </c>
      <c r="GL13" s="13">
        <v>348.47</v>
      </c>
      <c r="GM13" s="11">
        <v>25</v>
      </c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2</v>
      </c>
      <c r="IE13" s="13">
        <v>217.23</v>
      </c>
      <c r="IF13" s="11">
        <v>84</v>
      </c>
      <c r="IG13" s="11">
        <v>1</v>
      </c>
      <c r="IH13" s="13">
        <v>110.87</v>
      </c>
      <c r="II13" s="11">
        <v>73</v>
      </c>
      <c r="IJ13" s="12">
        <v>1</v>
      </c>
      <c r="IK13" s="12">
        <v>0.9593</v>
      </c>
      <c r="IL13" s="11"/>
      <c r="IM13" s="13"/>
      <c r="IN13" s="11"/>
      <c r="IO13" s="11"/>
      <c r="IP13" s="13"/>
      <c r="IQ13" s="11"/>
      <c r="IR13" s="12"/>
      <c r="IS13" s="12"/>
      <c r="IT13" s="11">
        <v>2</v>
      </c>
      <c r="IU13" s="13">
        <v>299.98</v>
      </c>
      <c r="IV13" s="11">
        <v>255</v>
      </c>
      <c r="IW13" s="11">
        <v>2</v>
      </c>
      <c r="IX13" s="13">
        <v>324.98</v>
      </c>
      <c r="IY13" s="11">
        <v>101</v>
      </c>
      <c r="IZ13" s="12"/>
      <c r="JA13" s="12">
        <v>-0.0769</v>
      </c>
      <c r="JB13" s="11"/>
      <c r="JC13" s="13"/>
      <c r="JD13" s="11"/>
      <c r="JE13" s="11"/>
      <c r="JF13" s="13"/>
      <c r="JG13" s="11">
        <v>54</v>
      </c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>
        <v>2</v>
      </c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>
        <v>26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>
        <v>23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5410</v>
      </c>
      <c r="C14" s="11">
        <f>=ROUNDDOWN(10.0801192472517,0)</f>
      </c>
      <c r="D14" s="11">
        <v>11068</v>
      </c>
      <c r="E14" s="12">
        <v>0.8631</v>
      </c>
      <c r="F14" s="11"/>
      <c r="G14" s="11">
        <f>=ROUNDDOWN({0},0)</f>
      </c>
      <c r="H14" s="11"/>
      <c r="I14" s="12"/>
      <c r="J14" s="11">
        <v>1043</v>
      </c>
      <c r="K14" s="13">
        <v>69451.89</v>
      </c>
      <c r="L14" s="11">
        <v>50</v>
      </c>
      <c r="M14" s="14">
        <v>1389.04</v>
      </c>
      <c r="N14" s="11">
        <v>950</v>
      </c>
      <c r="O14" s="13">
        <v>62575.01</v>
      </c>
      <c r="P14" s="11">
        <v>112</v>
      </c>
      <c r="Q14" s="14">
        <v>558.71</v>
      </c>
      <c r="R14" s="12">
        <v>0.0979</v>
      </c>
      <c r="S14" s="12">
        <v>0.1099</v>
      </c>
      <c r="T14" s="12">
        <v>-0.5536</v>
      </c>
      <c r="U14" s="12">
        <v>1.4862</v>
      </c>
      <c r="V14" s="11">
        <v>427</v>
      </c>
      <c r="W14" s="13">
        <v>23894.57</v>
      </c>
      <c r="X14" s="11">
        <v>41</v>
      </c>
      <c r="Y14" s="11">
        <v>143</v>
      </c>
      <c r="Z14" s="13">
        <v>9440.75</v>
      </c>
      <c r="AA14" s="11">
        <v>71</v>
      </c>
      <c r="AB14" s="12">
        <v>1.986</v>
      </c>
      <c r="AC14" s="12">
        <v>1.531</v>
      </c>
      <c r="AD14" s="11">
        <v>185</v>
      </c>
      <c r="AE14" s="13">
        <v>13429.64</v>
      </c>
      <c r="AF14" s="11">
        <v>50</v>
      </c>
      <c r="AG14" s="11">
        <v>279</v>
      </c>
      <c r="AH14" s="13">
        <v>17819.9</v>
      </c>
      <c r="AI14" s="11">
        <v>112</v>
      </c>
      <c r="AJ14" s="12">
        <v>-0.3369</v>
      </c>
      <c r="AK14" s="12">
        <v>-0.2464</v>
      </c>
      <c r="AL14" s="11">
        <v>76</v>
      </c>
      <c r="AM14" s="13">
        <v>4519.87</v>
      </c>
      <c r="AN14" s="11">
        <v>44</v>
      </c>
      <c r="AO14" s="11">
        <v>34</v>
      </c>
      <c r="AP14" s="13">
        <v>1884.77</v>
      </c>
      <c r="AQ14" s="11">
        <v>112</v>
      </c>
      <c r="AR14" s="12">
        <v>1.2353</v>
      </c>
      <c r="AS14" s="12">
        <v>1.3981</v>
      </c>
      <c r="AT14" s="11">
        <v>100</v>
      </c>
      <c r="AU14" s="13">
        <v>8347.25</v>
      </c>
      <c r="AV14" s="11">
        <v>50</v>
      </c>
      <c r="AW14" s="11">
        <v>199</v>
      </c>
      <c r="AX14" s="13">
        <v>11951.42</v>
      </c>
      <c r="AY14" s="11">
        <v>112</v>
      </c>
      <c r="AZ14" s="12">
        <v>-0.4975</v>
      </c>
      <c r="BA14" s="12">
        <v>-0.3016</v>
      </c>
      <c r="BB14" s="11">
        <v>8</v>
      </c>
      <c r="BC14" s="13">
        <v>497.29</v>
      </c>
      <c r="BD14" s="11">
        <v>44</v>
      </c>
      <c r="BE14" s="11">
        <v>17</v>
      </c>
      <c r="BF14" s="13">
        <v>768.47</v>
      </c>
      <c r="BG14" s="11">
        <v>112</v>
      </c>
      <c r="BH14" s="12">
        <v>-0.5294</v>
      </c>
      <c r="BI14" s="12">
        <v>-0.3529</v>
      </c>
      <c r="BJ14" s="11">
        <v>65</v>
      </c>
      <c r="BK14" s="13">
        <v>6834.94</v>
      </c>
      <c r="BL14" s="11">
        <v>50</v>
      </c>
      <c r="BM14" s="11">
        <v>85</v>
      </c>
      <c r="BN14" s="13">
        <v>6814.53</v>
      </c>
      <c r="BO14" s="11">
        <v>79</v>
      </c>
      <c r="BP14" s="12">
        <v>-0.2353</v>
      </c>
      <c r="BQ14" s="12">
        <v>0.003</v>
      </c>
      <c r="BR14" s="11">
        <v>16</v>
      </c>
      <c r="BS14" s="13">
        <v>928.69</v>
      </c>
      <c r="BT14" s="11">
        <v>30</v>
      </c>
      <c r="BU14" s="11">
        <v>26</v>
      </c>
      <c r="BV14" s="13">
        <v>1490.07</v>
      </c>
      <c r="BW14" s="11">
        <v>74</v>
      </c>
      <c r="BX14" s="12">
        <v>-0.3846</v>
      </c>
      <c r="BY14" s="12">
        <v>-0.3767</v>
      </c>
      <c r="BZ14" s="11">
        <v>43</v>
      </c>
      <c r="CA14" s="13">
        <v>3573.98</v>
      </c>
      <c r="CB14" s="11">
        <v>37</v>
      </c>
      <c r="CC14" s="11"/>
      <c r="CD14" s="13"/>
      <c r="CE14" s="11">
        <v>68</v>
      </c>
      <c r="CF14" s="12"/>
      <c r="CG14" s="12"/>
      <c r="CH14" s="11"/>
      <c r="CI14" s="13"/>
      <c r="CJ14" s="11">
        <v>47</v>
      </c>
      <c r="CK14" s="11"/>
      <c r="CL14" s="13"/>
      <c r="CM14" s="11">
        <v>96</v>
      </c>
      <c r="CN14" s="12"/>
      <c r="CO14" s="12"/>
      <c r="CP14" s="11">
        <v>21</v>
      </c>
      <c r="CQ14" s="13">
        <v>1530.27</v>
      </c>
      <c r="CR14" s="11">
        <v>28</v>
      </c>
      <c r="CS14" s="11">
        <v>36</v>
      </c>
      <c r="CT14" s="13">
        <v>2003.01</v>
      </c>
      <c r="CU14" s="11">
        <v>74</v>
      </c>
      <c r="CV14" s="12">
        <v>-0.4167</v>
      </c>
      <c r="CW14" s="12">
        <v>-0.236</v>
      </c>
      <c r="CX14" s="11">
        <v>20</v>
      </c>
      <c r="CY14" s="13">
        <v>1143.96</v>
      </c>
      <c r="CZ14" s="11">
        <v>29</v>
      </c>
      <c r="DA14" s="11">
        <v>25</v>
      </c>
      <c r="DB14" s="13">
        <v>2417.1</v>
      </c>
      <c r="DC14" s="11">
        <v>96</v>
      </c>
      <c r="DD14" s="12">
        <v>-0.2</v>
      </c>
      <c r="DE14" s="12">
        <v>-0.5267</v>
      </c>
      <c r="DF14" s="11">
        <v>20</v>
      </c>
      <c r="DG14" s="13">
        <v>1249.04</v>
      </c>
      <c r="DH14" s="11">
        <v>50</v>
      </c>
      <c r="DI14" s="11">
        <v>8</v>
      </c>
      <c r="DJ14" s="13">
        <v>68.4</v>
      </c>
      <c r="DK14" s="11">
        <v>109</v>
      </c>
      <c r="DL14" s="12">
        <v>1.5</v>
      </c>
      <c r="DM14" s="12">
        <v>17.2608</v>
      </c>
      <c r="DN14" s="11"/>
      <c r="DO14" s="13"/>
      <c r="DP14" s="11"/>
      <c r="DQ14" s="11"/>
      <c r="DR14" s="13"/>
      <c r="DS14" s="11"/>
      <c r="DT14" s="12"/>
      <c r="DU14" s="12"/>
      <c r="DV14" s="11">
        <v>32</v>
      </c>
      <c r="DW14" s="13">
        <v>1989.29</v>
      </c>
      <c r="DX14" s="11">
        <v>21</v>
      </c>
      <c r="DY14" s="11">
        <v>19</v>
      </c>
      <c r="DZ14" s="13">
        <v>958.14</v>
      </c>
      <c r="EA14" s="11">
        <v>47</v>
      </c>
      <c r="EB14" s="12">
        <v>0.6842</v>
      </c>
      <c r="EC14" s="12">
        <v>1.0762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9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10</v>
      </c>
      <c r="FC14" s="13">
        <v>521.83</v>
      </c>
      <c r="FD14" s="11">
        <v>43</v>
      </c>
      <c r="FE14" s="11">
        <v>19</v>
      </c>
      <c r="FF14" s="13">
        <v>1218.78</v>
      </c>
      <c r="FG14" s="11">
        <v>73</v>
      </c>
      <c r="FH14" s="12">
        <v>-0.4737</v>
      </c>
      <c r="FI14" s="12">
        <v>-0.5718</v>
      </c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>
        <v>16</v>
      </c>
      <c r="GA14" s="13">
        <v>934.29</v>
      </c>
      <c r="GB14" s="11">
        <v>39</v>
      </c>
      <c r="GC14" s="11">
        <v>18</v>
      </c>
      <c r="GD14" s="13">
        <v>2389.73</v>
      </c>
      <c r="GE14" s="11">
        <v>18</v>
      </c>
      <c r="GF14" s="12">
        <v>-0.1111</v>
      </c>
      <c r="GG14" s="12">
        <v>-0.609</v>
      </c>
      <c r="GH14" s="11"/>
      <c r="GI14" s="13"/>
      <c r="GJ14" s="11">
        <v>5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>
        <v>50</v>
      </c>
      <c r="IW14" s="11">
        <v>3</v>
      </c>
      <c r="IX14" s="13">
        <v>269.97</v>
      </c>
      <c r="IY14" s="11">
        <v>112</v>
      </c>
      <c r="IZ14" s="12"/>
      <c r="JA14" s="12"/>
      <c r="JB14" s="11"/>
      <c r="JC14" s="13"/>
      <c r="JD14" s="11"/>
      <c r="JE14" s="11">
        <v>3</v>
      </c>
      <c r="JF14" s="13">
        <v>180.7</v>
      </c>
      <c r="JG14" s="11">
        <v>96</v>
      </c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>
        <v>4</v>
      </c>
      <c r="JS14" s="13">
        <v>56.98</v>
      </c>
      <c r="JT14" s="11"/>
      <c r="JU14" s="11">
        <v>1</v>
      </c>
      <c r="JV14" s="13"/>
      <c r="JW14" s="11"/>
      <c r="JX14" s="12">
        <v>3</v>
      </c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>
        <v>23</v>
      </c>
      <c r="KL14" s="13">
        <v>1682.79</v>
      </c>
      <c r="KM14" s="11">
        <v>40</v>
      </c>
      <c r="KN14" s="12"/>
      <c r="KO14" s="12"/>
      <c r="KP14" s="11"/>
      <c r="KQ14" s="13"/>
      <c r="KR14" s="11"/>
      <c r="KS14" s="11">
        <v>12</v>
      </c>
      <c r="KT14" s="13">
        <v>1216.48</v>
      </c>
      <c r="KU14" s="11">
        <v>68</v>
      </c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7753</v>
      </c>
      <c r="C15" s="11">
        <f>=ROUNDDOWN(51.6178428761651,0)</f>
      </c>
      <c r="D15" s="11"/>
      <c r="E15" s="12">
        <v>0.9286</v>
      </c>
      <c r="F15" s="11"/>
      <c r="G15" s="11">
        <f>=ROUNDDOWN({0},0)</f>
      </c>
      <c r="H15" s="11"/>
      <c r="I15" s="12"/>
      <c r="J15" s="11">
        <v>282</v>
      </c>
      <c r="K15" s="13">
        <v>7803.09</v>
      </c>
      <c r="L15" s="11">
        <v>27</v>
      </c>
      <c r="M15" s="14">
        <v>289</v>
      </c>
      <c r="N15" s="11">
        <v>14</v>
      </c>
      <c r="O15" s="13">
        <v>359.15</v>
      </c>
      <c r="P15" s="11">
        <v>27</v>
      </c>
      <c r="Q15" s="14">
        <v>13.3</v>
      </c>
      <c r="R15" s="12">
        <v>19.1429</v>
      </c>
      <c r="S15" s="12">
        <v>20.7265</v>
      </c>
      <c r="T15" s="12"/>
      <c r="U15" s="12">
        <v>20.7293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2</v>
      </c>
      <c r="AU15" s="13">
        <v>69.08</v>
      </c>
      <c r="AV15" s="11">
        <v>27</v>
      </c>
      <c r="AW15" s="11"/>
      <c r="AX15" s="13"/>
      <c r="AY15" s="11">
        <v>3</v>
      </c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70</v>
      </c>
      <c r="CI15" s="13">
        <v>2721.31</v>
      </c>
      <c r="CJ15" s="11">
        <v>27</v>
      </c>
      <c r="CK15" s="11">
        <v>2</v>
      </c>
      <c r="CL15" s="13">
        <v>79.19</v>
      </c>
      <c r="CM15" s="11">
        <v>27</v>
      </c>
      <c r="CN15" s="12">
        <v>34</v>
      </c>
      <c r="CO15" s="12">
        <v>33.3643</v>
      </c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12</v>
      </c>
      <c r="EE15" s="13">
        <v>301.88</v>
      </c>
      <c r="EF15" s="11"/>
      <c r="EG15" s="11">
        <v>4</v>
      </c>
      <c r="EH15" s="13">
        <v>279.96</v>
      </c>
      <c r="EI15" s="11"/>
      <c r="EJ15" s="12">
        <v>2</v>
      </c>
      <c r="EK15" s="12">
        <v>0.0783</v>
      </c>
      <c r="EL15" s="11">
        <v>183</v>
      </c>
      <c r="EM15" s="13">
        <v>4243.17</v>
      </c>
      <c r="EN15" s="11">
        <v>27</v>
      </c>
      <c r="EO15" s="11"/>
      <c r="EP15" s="13"/>
      <c r="EQ15" s="11"/>
      <c r="ER15" s="12"/>
      <c r="ES15" s="12"/>
      <c r="ET15" s="11">
        <v>13</v>
      </c>
      <c r="EU15" s="13">
        <v>389.67</v>
      </c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27</v>
      </c>
      <c r="GK15" s="11"/>
      <c r="GL15" s="13"/>
      <c r="GM15" s="11">
        <v>27</v>
      </c>
      <c r="GN15" s="12"/>
      <c r="GO15" s="12"/>
      <c r="GP15" s="11">
        <v>2</v>
      </c>
      <c r="GQ15" s="13">
        <v>77.98</v>
      </c>
      <c r="GR15" s="11"/>
      <c r="GS15" s="11">
        <v>7</v>
      </c>
      <c r="GT15" s="13"/>
      <c r="GU15" s="11"/>
      <c r="GV15" s="12">
        <v>-0.7143</v>
      </c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>
        <v>27</v>
      </c>
      <c r="IW15" s="11"/>
      <c r="IX15" s="13"/>
      <c r="IY15" s="11">
        <v>27</v>
      </c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>
        <v>1</v>
      </c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>
        <v>15</v>
      </c>
      <c r="MW15" s="11"/>
      <c r="MX15" s="13"/>
      <c r="MY15" s="11">
        <v>15</v>
      </c>
      <c r="MZ15" s="12"/>
      <c r="NA15" s="12"/>
    </row>
    <row r="16">
      <c r="A16" s="10" t="s">
        <v>85</v>
      </c>
      <c r="B16" s="11">
        <v>12597</v>
      </c>
      <c r="C16" s="11">
        <f>=ROUNDDOWN(12.6794162053347,0)</f>
      </c>
      <c r="D16" s="11">
        <v>6360</v>
      </c>
      <c r="E16" s="12">
        <v>0.9286</v>
      </c>
      <c r="F16" s="11"/>
      <c r="G16" s="11">
        <f>=ROUNDDOWN({0},0)</f>
      </c>
      <c r="H16" s="11"/>
      <c r="I16" s="12"/>
      <c r="J16" s="11">
        <v>375</v>
      </c>
      <c r="K16" s="13">
        <v>6708.88</v>
      </c>
      <c r="L16" s="11">
        <v>22</v>
      </c>
      <c r="M16" s="14">
        <v>304.95</v>
      </c>
      <c r="N16" s="11">
        <v>123</v>
      </c>
      <c r="O16" s="13">
        <v>1115.86</v>
      </c>
      <c r="P16" s="11">
        <v>22</v>
      </c>
      <c r="Q16" s="14">
        <v>50.72</v>
      </c>
      <c r="R16" s="12">
        <v>2.0488</v>
      </c>
      <c r="S16" s="12">
        <v>5.0123</v>
      </c>
      <c r="T16" s="12"/>
      <c r="U16" s="12">
        <v>5.0124</v>
      </c>
      <c r="V16" s="11">
        <v>364</v>
      </c>
      <c r="W16" s="13">
        <v>6623.98</v>
      </c>
      <c r="X16" s="11">
        <v>22</v>
      </c>
      <c r="Y16" s="11">
        <v>110</v>
      </c>
      <c r="Z16" s="13">
        <v>1005.14</v>
      </c>
      <c r="AA16" s="11">
        <v>22</v>
      </c>
      <c r="AB16" s="12">
        <v>2.3091</v>
      </c>
      <c r="AC16" s="12">
        <v>5.5901</v>
      </c>
      <c r="AD16" s="11"/>
      <c r="AE16" s="13"/>
      <c r="AF16" s="11"/>
      <c r="AG16" s="11"/>
      <c r="AH16" s="13"/>
      <c r="AI16" s="11"/>
      <c r="AJ16" s="12"/>
      <c r="AK16" s="12"/>
      <c r="AL16" s="11">
        <v>11</v>
      </c>
      <c r="AM16" s="13">
        <v>84.9</v>
      </c>
      <c r="AN16" s="11">
        <v>6</v>
      </c>
      <c r="AO16" s="11">
        <v>12</v>
      </c>
      <c r="AP16" s="13">
        <v>91.73</v>
      </c>
      <c r="AQ16" s="11">
        <v>7</v>
      </c>
      <c r="AR16" s="12">
        <v>-0.0833</v>
      </c>
      <c r="AS16" s="12">
        <v>-0.0745</v>
      </c>
      <c r="AT16" s="11"/>
      <c r="AU16" s="13"/>
      <c r="AV16" s="11">
        <v>4</v>
      </c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4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>
        <v>4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>
        <v>4</v>
      </c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5</v>
      </c>
      <c r="GK16" s="11"/>
      <c r="GL16" s="13"/>
      <c r="GM16" s="11">
        <v>1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>
        <v>16</v>
      </c>
      <c r="IW16" s="11">
        <v>1</v>
      </c>
      <c r="IX16" s="13">
        <v>18.99</v>
      </c>
      <c r="IY16" s="11">
        <v>13</v>
      </c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>
        <v>4</v>
      </c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</row>
    <row r="17">
      <c r="A17" s="10" t="s">
        <v>86</v>
      </c>
      <c r="B17" s="11">
        <v>22491</v>
      </c>
      <c r="C17" s="11">
        <f>=ROUNDDOWN(31.8343949044586,0)</f>
      </c>
      <c r="D17" s="11">
        <v>9708</v>
      </c>
      <c r="E17" s="12">
        <v>0.7598</v>
      </c>
      <c r="F17" s="11"/>
      <c r="G17" s="11">
        <f>=ROUNDDOWN({0},0)</f>
      </c>
      <c r="H17" s="11"/>
      <c r="I17" s="12"/>
      <c r="J17" s="11">
        <v>644</v>
      </c>
      <c r="K17" s="13">
        <v>23551.17</v>
      </c>
      <c r="L17" s="11">
        <v>54</v>
      </c>
      <c r="M17" s="14">
        <v>436.13</v>
      </c>
      <c r="N17" s="11">
        <v>838</v>
      </c>
      <c r="O17" s="13">
        <v>29540.17</v>
      </c>
      <c r="P17" s="11">
        <v>81</v>
      </c>
      <c r="Q17" s="14">
        <v>364.69</v>
      </c>
      <c r="R17" s="12">
        <v>-0.2315</v>
      </c>
      <c r="S17" s="12">
        <v>-0.2027</v>
      </c>
      <c r="T17" s="12">
        <v>-0.3333</v>
      </c>
      <c r="U17" s="12">
        <v>0.1959</v>
      </c>
      <c r="V17" s="11">
        <v>216</v>
      </c>
      <c r="W17" s="13">
        <v>8775.38</v>
      </c>
      <c r="X17" s="11">
        <v>40</v>
      </c>
      <c r="Y17" s="11">
        <v>352</v>
      </c>
      <c r="Z17" s="13">
        <v>9713.17</v>
      </c>
      <c r="AA17" s="11">
        <v>65</v>
      </c>
      <c r="AB17" s="12">
        <v>-0.3864</v>
      </c>
      <c r="AC17" s="12">
        <v>-0.0965</v>
      </c>
      <c r="AD17" s="11">
        <v>24</v>
      </c>
      <c r="AE17" s="13">
        <v>533.07</v>
      </c>
      <c r="AF17" s="11">
        <v>40</v>
      </c>
      <c r="AG17" s="11">
        <v>21</v>
      </c>
      <c r="AH17" s="13">
        <v>761.89</v>
      </c>
      <c r="AI17" s="11">
        <v>65</v>
      </c>
      <c r="AJ17" s="12">
        <v>0.1429</v>
      </c>
      <c r="AK17" s="12">
        <v>-0.3003</v>
      </c>
      <c r="AL17" s="11">
        <v>20</v>
      </c>
      <c r="AM17" s="13">
        <v>641.72</v>
      </c>
      <c r="AN17" s="11">
        <v>31</v>
      </c>
      <c r="AO17" s="11">
        <v>30</v>
      </c>
      <c r="AP17" s="13">
        <v>1030.13</v>
      </c>
      <c r="AQ17" s="11">
        <v>46</v>
      </c>
      <c r="AR17" s="12">
        <v>-0.3333</v>
      </c>
      <c r="AS17" s="12">
        <v>-0.377</v>
      </c>
      <c r="AT17" s="11">
        <v>2</v>
      </c>
      <c r="AU17" s="13">
        <v>29.64</v>
      </c>
      <c r="AV17" s="11">
        <v>1</v>
      </c>
      <c r="AW17" s="11">
        <v>2</v>
      </c>
      <c r="AX17" s="13">
        <v>38</v>
      </c>
      <c r="AY17" s="11">
        <v>2</v>
      </c>
      <c r="AZ17" s="12"/>
      <c r="BA17" s="12">
        <v>-0.22</v>
      </c>
      <c r="BB17" s="11"/>
      <c r="BC17" s="13"/>
      <c r="BD17" s="11">
        <v>1</v>
      </c>
      <c r="BE17" s="11"/>
      <c r="BF17" s="13"/>
      <c r="BG17" s="11">
        <v>1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12</v>
      </c>
      <c r="CK17" s="11"/>
      <c r="CL17" s="13"/>
      <c r="CM17" s="11">
        <v>16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4</v>
      </c>
      <c r="DG17" s="13">
        <v>60.56</v>
      </c>
      <c r="DH17" s="11">
        <v>12</v>
      </c>
      <c r="DI17" s="11"/>
      <c r="DJ17" s="13"/>
      <c r="DK17" s="11">
        <v>16</v>
      </c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348</v>
      </c>
      <c r="FK17" s="13">
        <v>12726.54</v>
      </c>
      <c r="FL17" s="11"/>
      <c r="FM17" s="11">
        <v>370</v>
      </c>
      <c r="FN17" s="13">
        <v>16381.33</v>
      </c>
      <c r="FO17" s="11"/>
      <c r="FP17" s="12">
        <v>-0.0595</v>
      </c>
      <c r="FQ17" s="12">
        <v>-0.2231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10</v>
      </c>
      <c r="GK17" s="11"/>
      <c r="GL17" s="13"/>
      <c r="GM17" s="11">
        <v>18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2</v>
      </c>
      <c r="IU17" s="13">
        <v>49.98</v>
      </c>
      <c r="IV17" s="11">
        <v>49</v>
      </c>
      <c r="IW17" s="11"/>
      <c r="IX17" s="13"/>
      <c r="IY17" s="11">
        <v>77</v>
      </c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28</v>
      </c>
      <c r="JK17" s="13">
        <v>734.28</v>
      </c>
      <c r="JL17" s="11">
        <v>8</v>
      </c>
      <c r="JM17" s="11">
        <v>63</v>
      </c>
      <c r="JN17" s="13">
        <v>1615.65</v>
      </c>
      <c r="JO17" s="11">
        <v>16</v>
      </c>
      <c r="JP17" s="12">
        <v>-0.5556</v>
      </c>
      <c r="JQ17" s="12">
        <v>-0.5455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3863</v>
      </c>
      <c r="C18" s="11">
        <f>=ROUNDDOWN(348.018018018018,0)</f>
      </c>
      <c r="D18" s="11"/>
      <c r="E18" s="12"/>
      <c r="F18" s="11"/>
      <c r="G18" s="11">
        <f>=ROUNDDOWN({0},0)</f>
      </c>
      <c r="H18" s="11"/>
      <c r="I18" s="12"/>
      <c r="J18" s="11">
        <v>33</v>
      </c>
      <c r="K18" s="13">
        <v>2004.35</v>
      </c>
      <c r="L18" s="11"/>
      <c r="M18" s="14"/>
      <c r="N18" s="11">
        <v>19</v>
      </c>
      <c r="O18" s="13">
        <v>1325.39</v>
      </c>
      <c r="P18" s="11"/>
      <c r="Q18" s="14"/>
      <c r="R18" s="12">
        <v>0.7368</v>
      </c>
      <c r="S18" s="12">
        <v>0.5123</v>
      </c>
      <c r="T18" s="12"/>
      <c r="U18" s="12"/>
      <c r="V18" s="11">
        <v>4</v>
      </c>
      <c r="W18" s="13">
        <v>397.42</v>
      </c>
      <c r="X18" s="11"/>
      <c r="Y18" s="11"/>
      <c r="Z18" s="13"/>
      <c r="AA18" s="11"/>
      <c r="AB18" s="12"/>
      <c r="AC18" s="12"/>
      <c r="AD18" s="11">
        <v>1</v>
      </c>
      <c r="AE18" s="13">
        <v>24.26</v>
      </c>
      <c r="AF18" s="11"/>
      <c r="AG18" s="11">
        <v>4</v>
      </c>
      <c r="AH18" s="13">
        <v>498.22</v>
      </c>
      <c r="AI18" s="11"/>
      <c r="AJ18" s="12">
        <v>-0.75</v>
      </c>
      <c r="AK18" s="12">
        <v>-0.9513</v>
      </c>
      <c r="AL18" s="11"/>
      <c r="AM18" s="13"/>
      <c r="AN18" s="11"/>
      <c r="AO18" s="11"/>
      <c r="AP18" s="13"/>
      <c r="AQ18" s="11"/>
      <c r="AR18" s="12"/>
      <c r="AS18" s="12"/>
      <c r="AT18" s="11">
        <v>13</v>
      </c>
      <c r="AU18" s="13">
        <v>926.32</v>
      </c>
      <c r="AV18" s="11"/>
      <c r="AW18" s="11">
        <v>3</v>
      </c>
      <c r="AX18" s="13">
        <v>220.44</v>
      </c>
      <c r="AY18" s="11"/>
      <c r="AZ18" s="12">
        <v>3.3333</v>
      </c>
      <c r="BA18" s="12">
        <v>3.2021</v>
      </c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1</v>
      </c>
      <c r="BS18" s="13">
        <v>49.44</v>
      </c>
      <c r="BT18" s="11"/>
      <c r="BU18" s="11">
        <v>4</v>
      </c>
      <c r="BV18" s="13">
        <v>149.05</v>
      </c>
      <c r="BW18" s="11"/>
      <c r="BX18" s="12">
        <v>-0.75</v>
      </c>
      <c r="BY18" s="12">
        <v>-0.6683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14</v>
      </c>
      <c r="CY18" s="13">
        <v>606.91</v>
      </c>
      <c r="CZ18" s="11"/>
      <c r="DA18" s="11">
        <v>7</v>
      </c>
      <c r="DB18" s="13">
        <v>344.36</v>
      </c>
      <c r="DC18" s="11"/>
      <c r="DD18" s="12">
        <v>1</v>
      </c>
      <c r="DE18" s="12">
        <v>0.7624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>
        <v>1</v>
      </c>
      <c r="JF18" s="13">
        <v>113.32</v>
      </c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372414</v>
      </c>
      <c r="C19" s="11">
        <f>=ROUNDDOWN(15.5094306620412,0)</f>
      </c>
      <c r="D19" s="11">
        <v>569756</v>
      </c>
      <c r="E19" s="12">
        <v>0.8099</v>
      </c>
      <c r="F19" s="11"/>
      <c r="G19" s="11">
        <f>=ROUNDDOWN({0},0)</f>
      </c>
      <c r="H19" s="11"/>
      <c r="I19" s="12"/>
      <c r="J19" s="11">
        <v>21819</v>
      </c>
      <c r="K19" s="13">
        <v>516544.96</v>
      </c>
      <c r="L19" s="11">
        <v>1338</v>
      </c>
      <c r="M19" s="14">
        <v>386.06</v>
      </c>
      <c r="N19" s="11">
        <v>16656</v>
      </c>
      <c r="O19" s="13">
        <v>417030.28</v>
      </c>
      <c r="P19" s="11">
        <v>1361</v>
      </c>
      <c r="Q19" s="14">
        <v>306.41</v>
      </c>
      <c r="R19" s="12">
        <v>0.31</v>
      </c>
      <c r="S19" s="12">
        <v>0.2386</v>
      </c>
      <c r="T19" s="12">
        <v>-0.0169</v>
      </c>
      <c r="U19" s="12">
        <v>0.2599</v>
      </c>
      <c r="V19" s="11">
        <v>12256</v>
      </c>
      <c r="W19" s="13">
        <v>247621.16</v>
      </c>
      <c r="X19" s="11">
        <v>1050</v>
      </c>
      <c r="Y19" s="11">
        <v>7399</v>
      </c>
      <c r="Z19" s="13">
        <v>151719.69</v>
      </c>
      <c r="AA19" s="11">
        <v>1136</v>
      </c>
      <c r="AB19" s="12">
        <v>0.6564</v>
      </c>
      <c r="AC19" s="12">
        <v>0.6321</v>
      </c>
      <c r="AD19" s="11">
        <v>400</v>
      </c>
      <c r="AE19" s="13">
        <v>11701.4</v>
      </c>
      <c r="AF19" s="11">
        <v>848</v>
      </c>
      <c r="AG19" s="11">
        <v>343</v>
      </c>
      <c r="AH19" s="13">
        <v>10448.96</v>
      </c>
      <c r="AI19" s="11">
        <v>1034</v>
      </c>
      <c r="AJ19" s="12">
        <v>0.1662</v>
      </c>
      <c r="AK19" s="12">
        <v>0.1199</v>
      </c>
      <c r="AL19" s="11">
        <v>1960</v>
      </c>
      <c r="AM19" s="13">
        <v>52360.73</v>
      </c>
      <c r="AN19" s="11">
        <v>916</v>
      </c>
      <c r="AO19" s="11">
        <v>1746</v>
      </c>
      <c r="AP19" s="13">
        <v>44086.17</v>
      </c>
      <c r="AQ19" s="11">
        <v>1034</v>
      </c>
      <c r="AR19" s="12">
        <v>0.1226</v>
      </c>
      <c r="AS19" s="12">
        <v>0.1877</v>
      </c>
      <c r="AT19" s="11">
        <v>502</v>
      </c>
      <c r="AU19" s="13">
        <v>17608.96</v>
      </c>
      <c r="AV19" s="11">
        <v>899</v>
      </c>
      <c r="AW19" s="11">
        <v>629</v>
      </c>
      <c r="AX19" s="13">
        <v>18254.31</v>
      </c>
      <c r="AY19" s="11">
        <v>1034</v>
      </c>
      <c r="AZ19" s="12">
        <v>-0.2019</v>
      </c>
      <c r="BA19" s="12">
        <v>-0.0354</v>
      </c>
      <c r="BB19" s="11">
        <v>2624</v>
      </c>
      <c r="BC19" s="13">
        <v>70311.52</v>
      </c>
      <c r="BD19" s="11">
        <v>825</v>
      </c>
      <c r="BE19" s="11">
        <v>1701</v>
      </c>
      <c r="BF19" s="13">
        <v>52283.82</v>
      </c>
      <c r="BG19" s="11">
        <v>1009</v>
      </c>
      <c r="BH19" s="12">
        <v>0.5426</v>
      </c>
      <c r="BI19" s="12">
        <v>0.3448</v>
      </c>
      <c r="BJ19" s="11">
        <v>346</v>
      </c>
      <c r="BK19" s="13">
        <v>11522.18</v>
      </c>
      <c r="BL19" s="11">
        <v>831</v>
      </c>
      <c r="BM19" s="11">
        <v>427</v>
      </c>
      <c r="BN19" s="13">
        <v>14877.58</v>
      </c>
      <c r="BO19" s="11">
        <v>598</v>
      </c>
      <c r="BP19" s="12">
        <v>-0.1897</v>
      </c>
      <c r="BQ19" s="12">
        <v>-0.2255</v>
      </c>
      <c r="BR19" s="11">
        <v>1186</v>
      </c>
      <c r="BS19" s="13">
        <v>34693.7</v>
      </c>
      <c r="BT19" s="11">
        <v>864</v>
      </c>
      <c r="BU19" s="11">
        <v>1358</v>
      </c>
      <c r="BV19" s="13">
        <v>41122.34</v>
      </c>
      <c r="BW19" s="11">
        <v>949</v>
      </c>
      <c r="BX19" s="12">
        <v>-0.1267</v>
      </c>
      <c r="BY19" s="12">
        <v>-0.1563</v>
      </c>
      <c r="BZ19" s="11"/>
      <c r="CA19" s="13"/>
      <c r="CB19" s="11"/>
      <c r="CC19" s="11"/>
      <c r="CD19" s="13"/>
      <c r="CE19" s="11"/>
      <c r="CF19" s="12"/>
      <c r="CG19" s="12"/>
      <c r="CH19" s="11">
        <v>1286</v>
      </c>
      <c r="CI19" s="13">
        <v>35810.29</v>
      </c>
      <c r="CJ19" s="11">
        <v>876</v>
      </c>
      <c r="CK19" s="11">
        <v>1363</v>
      </c>
      <c r="CL19" s="13">
        <v>39837.32</v>
      </c>
      <c r="CM19" s="11">
        <v>1004</v>
      </c>
      <c r="CN19" s="12">
        <v>-0.0565</v>
      </c>
      <c r="CO19" s="12">
        <v>-0.1011</v>
      </c>
      <c r="CP19" s="11">
        <v>540</v>
      </c>
      <c r="CQ19" s="13">
        <v>10714.02</v>
      </c>
      <c r="CR19" s="11">
        <v>570</v>
      </c>
      <c r="CS19" s="11">
        <v>627</v>
      </c>
      <c r="CT19" s="13">
        <v>11248.11</v>
      </c>
      <c r="CU19" s="11">
        <v>821</v>
      </c>
      <c r="CV19" s="12">
        <v>-0.1388</v>
      </c>
      <c r="CW19" s="12">
        <v>-0.0475</v>
      </c>
      <c r="CX19" s="11">
        <v>114</v>
      </c>
      <c r="CY19" s="13">
        <v>3601.04</v>
      </c>
      <c r="CZ19" s="11">
        <v>631</v>
      </c>
      <c r="DA19" s="11">
        <v>189</v>
      </c>
      <c r="DB19" s="13">
        <v>5503.55</v>
      </c>
      <c r="DC19" s="11">
        <v>749</v>
      </c>
      <c r="DD19" s="12">
        <v>-0.3968</v>
      </c>
      <c r="DE19" s="12">
        <v>-0.3457</v>
      </c>
      <c r="DF19" s="11">
        <v>56</v>
      </c>
      <c r="DG19" s="13">
        <v>1547.55</v>
      </c>
      <c r="DH19" s="11">
        <v>776</v>
      </c>
      <c r="DI19" s="11">
        <v>21</v>
      </c>
      <c r="DJ19" s="13">
        <v>415.13</v>
      </c>
      <c r="DK19" s="11">
        <v>515</v>
      </c>
      <c r="DL19" s="12">
        <v>1.6667</v>
      </c>
      <c r="DM19" s="12">
        <v>2.7279</v>
      </c>
      <c r="DN19" s="11">
        <v>102</v>
      </c>
      <c r="DO19" s="13">
        <v>3058.06</v>
      </c>
      <c r="DP19" s="11">
        <v>756</v>
      </c>
      <c r="DQ19" s="11">
        <v>224</v>
      </c>
      <c r="DR19" s="13">
        <v>6584.19</v>
      </c>
      <c r="DS19" s="11">
        <v>899</v>
      </c>
      <c r="DT19" s="12">
        <v>-0.5446</v>
      </c>
      <c r="DU19" s="12">
        <v>-0.5355</v>
      </c>
      <c r="DV19" s="11">
        <v>87</v>
      </c>
      <c r="DW19" s="13">
        <v>3819.7</v>
      </c>
      <c r="DX19" s="11">
        <v>82</v>
      </c>
      <c r="DY19" s="11">
        <v>76</v>
      </c>
      <c r="DZ19" s="13">
        <v>2872.2</v>
      </c>
      <c r="EA19" s="11">
        <v>100</v>
      </c>
      <c r="EB19" s="12">
        <v>0.1447</v>
      </c>
      <c r="EC19" s="12">
        <v>0.3299</v>
      </c>
      <c r="ED19" s="11"/>
      <c r="EE19" s="13"/>
      <c r="EF19" s="11"/>
      <c r="EG19" s="11">
        <v>145</v>
      </c>
      <c r="EH19" s="13">
        <v>4419.84</v>
      </c>
      <c r="EI19" s="11"/>
      <c r="EJ19" s="12"/>
      <c r="EK19" s="12"/>
      <c r="EL19" s="11">
        <v>36</v>
      </c>
      <c r="EM19" s="13">
        <v>1614.44</v>
      </c>
      <c r="EN19" s="11">
        <v>562</v>
      </c>
      <c r="EO19" s="11"/>
      <c r="EP19" s="13"/>
      <c r="EQ19" s="11"/>
      <c r="ER19" s="12"/>
      <c r="ES19" s="12"/>
      <c r="ET19" s="11">
        <v>67</v>
      </c>
      <c r="EU19" s="13">
        <v>1927.38</v>
      </c>
      <c r="EV19" s="11"/>
      <c r="EW19" s="11">
        <v>2</v>
      </c>
      <c r="EX19" s="13">
        <v>56.93</v>
      </c>
      <c r="EY19" s="11"/>
      <c r="EZ19" s="12">
        <v>32.5</v>
      </c>
      <c r="FA19" s="12">
        <v>32.8553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14</v>
      </c>
      <c r="FS19" s="13">
        <v>1058.47</v>
      </c>
      <c r="FT19" s="11">
        <v>16</v>
      </c>
      <c r="FU19" s="11">
        <v>27</v>
      </c>
      <c r="FV19" s="13">
        <v>1874.14</v>
      </c>
      <c r="FW19" s="11">
        <v>21</v>
      </c>
      <c r="FX19" s="12">
        <v>-0.4815</v>
      </c>
      <c r="FY19" s="12">
        <v>-0.4352</v>
      </c>
      <c r="FZ19" s="11"/>
      <c r="GA19" s="13"/>
      <c r="GB19" s="11"/>
      <c r="GC19" s="11"/>
      <c r="GD19" s="13"/>
      <c r="GE19" s="11"/>
      <c r="GF19" s="12"/>
      <c r="GG19" s="12"/>
      <c r="GH19" s="11">
        <v>138</v>
      </c>
      <c r="GI19" s="13">
        <v>4177.07</v>
      </c>
      <c r="GJ19" s="11">
        <v>618</v>
      </c>
      <c r="GK19" s="11">
        <v>12</v>
      </c>
      <c r="GL19" s="13">
        <v>419.86</v>
      </c>
      <c r="GM19" s="11">
        <v>653</v>
      </c>
      <c r="GN19" s="12">
        <v>10.5</v>
      </c>
      <c r="GO19" s="12">
        <v>8.9487</v>
      </c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63</v>
      </c>
      <c r="HG19" s="13">
        <v>2151.68</v>
      </c>
      <c r="HH19" s="11">
        <v>112</v>
      </c>
      <c r="HI19" s="11">
        <v>84</v>
      </c>
      <c r="HJ19" s="13">
        <v>2908.78</v>
      </c>
      <c r="HK19" s="11">
        <v>89</v>
      </c>
      <c r="HL19" s="12">
        <v>-0.25</v>
      </c>
      <c r="HM19" s="12">
        <v>-0.2603</v>
      </c>
      <c r="HN19" s="11">
        <v>15</v>
      </c>
      <c r="HO19" s="13">
        <v>418.61</v>
      </c>
      <c r="HP19" s="11">
        <v>159</v>
      </c>
      <c r="HQ19" s="11">
        <v>31</v>
      </c>
      <c r="HR19" s="13">
        <v>634.32</v>
      </c>
      <c r="HS19" s="11">
        <v>270</v>
      </c>
      <c r="HT19" s="12">
        <v>-0.5161</v>
      </c>
      <c r="HU19" s="12">
        <v>-0.3401</v>
      </c>
      <c r="HV19" s="11">
        <v>5</v>
      </c>
      <c r="HW19" s="13">
        <v>258.55</v>
      </c>
      <c r="HX19" s="11">
        <v>136</v>
      </c>
      <c r="HY19" s="11">
        <v>8</v>
      </c>
      <c r="HZ19" s="13">
        <v>272.05</v>
      </c>
      <c r="IA19" s="11">
        <v>121</v>
      </c>
      <c r="IB19" s="12">
        <v>-0.375</v>
      </c>
      <c r="IC19" s="12">
        <v>-0.0496</v>
      </c>
      <c r="ID19" s="11">
        <v>12</v>
      </c>
      <c r="IE19" s="13">
        <v>301.27</v>
      </c>
      <c r="IF19" s="11">
        <v>474</v>
      </c>
      <c r="IG19" s="11">
        <v>6</v>
      </c>
      <c r="IH19" s="13">
        <v>202.61</v>
      </c>
      <c r="II19" s="11">
        <v>324</v>
      </c>
      <c r="IJ19" s="12">
        <v>1</v>
      </c>
      <c r="IK19" s="12">
        <v>0.4869</v>
      </c>
      <c r="IL19" s="11"/>
      <c r="IM19" s="13"/>
      <c r="IN19" s="11"/>
      <c r="IO19" s="11"/>
      <c r="IP19" s="13"/>
      <c r="IQ19" s="11"/>
      <c r="IR19" s="12"/>
      <c r="IS19" s="12"/>
      <c r="IT19" s="11">
        <v>2</v>
      </c>
      <c r="IU19" s="13">
        <v>102.48</v>
      </c>
      <c r="IV19" s="11">
        <v>897</v>
      </c>
      <c r="IW19" s="11">
        <v>35</v>
      </c>
      <c r="IX19" s="13">
        <v>1505.66</v>
      </c>
      <c r="IY19" s="11">
        <v>1034</v>
      </c>
      <c r="IZ19" s="12">
        <v>-0.9429</v>
      </c>
      <c r="JA19" s="12">
        <v>-0.9319</v>
      </c>
      <c r="JB19" s="11"/>
      <c r="JC19" s="13"/>
      <c r="JD19" s="11"/>
      <c r="JE19" s="11"/>
      <c r="JF19" s="13"/>
      <c r="JG19" s="11">
        <v>741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3</v>
      </c>
      <c r="JS19" s="13"/>
      <c r="JT19" s="11"/>
      <c r="JU19" s="11"/>
      <c r="JV19" s="13"/>
      <c r="JW19" s="11"/>
      <c r="JX19" s="12"/>
      <c r="JY19" s="12"/>
      <c r="JZ19" s="11">
        <v>5</v>
      </c>
      <c r="KA19" s="13">
        <v>164.7</v>
      </c>
      <c r="KB19" s="11">
        <v>19</v>
      </c>
      <c r="KC19" s="11">
        <v>50</v>
      </c>
      <c r="KD19" s="13">
        <v>1686.08</v>
      </c>
      <c r="KE19" s="11">
        <v>76</v>
      </c>
      <c r="KF19" s="12">
        <v>-0.9</v>
      </c>
      <c r="KG19" s="12">
        <v>-0.9023</v>
      </c>
      <c r="KH19" s="11"/>
      <c r="KI19" s="13"/>
      <c r="KJ19" s="11">
        <v>37</v>
      </c>
      <c r="KK19" s="11">
        <v>7</v>
      </c>
      <c r="KL19" s="13">
        <v>233.75</v>
      </c>
      <c r="KM19" s="11">
        <v>62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>
        <v>88</v>
      </c>
      <c r="LB19" s="13">
        <v>2455.23</v>
      </c>
      <c r="LC19" s="11">
        <v>423</v>
      </c>
      <c r="LD19" s="12"/>
      <c r="LE19" s="12"/>
      <c r="LF19" s="11"/>
      <c r="LG19" s="13"/>
      <c r="LH19" s="11">
        <v>59</v>
      </c>
      <c r="LI19" s="11">
        <v>58</v>
      </c>
      <c r="LJ19" s="13">
        <v>1107.66</v>
      </c>
      <c r="LK19" s="11">
        <v>190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39</v>
      </c>
      <c r="MO19" s="11"/>
      <c r="MP19" s="13"/>
      <c r="MQ19" s="11"/>
      <c r="MR19" s="12"/>
      <c r="MS19" s="12"/>
      <c r="MT19" s="11"/>
      <c r="MU19" s="13"/>
      <c r="MV19" s="11">
        <v>14</v>
      </c>
      <c r="MW19" s="11"/>
      <c r="MX19" s="13"/>
      <c r="MY19" s="11">
        <v>393</v>
      </c>
      <c r="MZ19" s="12"/>
      <c r="NA19" s="12"/>
    </row>
    <row r="20">
      <c r="A20" s="10" t="s">
        <v>89</v>
      </c>
      <c r="B20" s="11">
        <v>70636</v>
      </c>
      <c r="C20" s="11">
        <f>=ROUNDDOWN(21.022619047619,0)</f>
      </c>
      <c r="D20" s="11">
        <v>73469</v>
      </c>
      <c r="E20" s="12">
        <v>0.7744</v>
      </c>
      <c r="F20" s="11"/>
      <c r="G20" s="11">
        <f>=ROUNDDOWN({0},0)</f>
      </c>
      <c r="H20" s="11"/>
      <c r="I20" s="12"/>
      <c r="J20" s="11">
        <v>5143</v>
      </c>
      <c r="K20" s="13">
        <v>161527.06</v>
      </c>
      <c r="L20" s="11">
        <v>164</v>
      </c>
      <c r="M20" s="14">
        <v>984.92</v>
      </c>
      <c r="N20" s="11">
        <v>4796</v>
      </c>
      <c r="O20" s="13">
        <v>154980.37</v>
      </c>
      <c r="P20" s="11">
        <v>162</v>
      </c>
      <c r="Q20" s="14">
        <v>956.67</v>
      </c>
      <c r="R20" s="12">
        <v>0.0724</v>
      </c>
      <c r="S20" s="12">
        <v>0.0422</v>
      </c>
      <c r="T20" s="12">
        <v>0.0123</v>
      </c>
      <c r="U20" s="12">
        <v>0.0295</v>
      </c>
      <c r="V20" s="11">
        <v>2191</v>
      </c>
      <c r="W20" s="13">
        <v>66925.87</v>
      </c>
      <c r="X20" s="11">
        <v>151</v>
      </c>
      <c r="Y20" s="11">
        <v>1365</v>
      </c>
      <c r="Z20" s="13">
        <v>46239.03</v>
      </c>
      <c r="AA20" s="11">
        <v>144</v>
      </c>
      <c r="AB20" s="12">
        <v>0.6051</v>
      </c>
      <c r="AC20" s="12">
        <v>0.4474</v>
      </c>
      <c r="AD20" s="11">
        <v>195</v>
      </c>
      <c r="AE20" s="13">
        <v>5588.15</v>
      </c>
      <c r="AF20" s="11">
        <v>155</v>
      </c>
      <c r="AG20" s="11">
        <v>238</v>
      </c>
      <c r="AH20" s="13">
        <v>6601.1</v>
      </c>
      <c r="AI20" s="11">
        <v>159</v>
      </c>
      <c r="AJ20" s="12">
        <v>-0.1807</v>
      </c>
      <c r="AK20" s="12">
        <v>-0.1535</v>
      </c>
      <c r="AL20" s="11">
        <v>350</v>
      </c>
      <c r="AM20" s="13">
        <v>9442.55</v>
      </c>
      <c r="AN20" s="11">
        <v>161</v>
      </c>
      <c r="AO20" s="11">
        <v>419</v>
      </c>
      <c r="AP20" s="13">
        <v>12206.53</v>
      </c>
      <c r="AQ20" s="11">
        <v>159</v>
      </c>
      <c r="AR20" s="12">
        <v>-0.1647</v>
      </c>
      <c r="AS20" s="12">
        <v>-0.2264</v>
      </c>
      <c r="AT20" s="11">
        <v>269</v>
      </c>
      <c r="AU20" s="13">
        <v>9751.17</v>
      </c>
      <c r="AV20" s="11">
        <v>161</v>
      </c>
      <c r="AW20" s="11">
        <v>319</v>
      </c>
      <c r="AX20" s="13">
        <v>11295.69</v>
      </c>
      <c r="AY20" s="11">
        <v>159</v>
      </c>
      <c r="AZ20" s="12">
        <v>-0.1567</v>
      </c>
      <c r="BA20" s="12">
        <v>-0.1367</v>
      </c>
      <c r="BB20" s="11">
        <v>778</v>
      </c>
      <c r="BC20" s="13">
        <v>25828.43</v>
      </c>
      <c r="BD20" s="11">
        <v>158</v>
      </c>
      <c r="BE20" s="11">
        <v>706</v>
      </c>
      <c r="BF20" s="13">
        <v>24613.22</v>
      </c>
      <c r="BG20" s="11">
        <v>159</v>
      </c>
      <c r="BH20" s="12">
        <v>0.102</v>
      </c>
      <c r="BI20" s="12">
        <v>0.0494</v>
      </c>
      <c r="BJ20" s="11">
        <v>150</v>
      </c>
      <c r="BK20" s="13">
        <v>5216.59</v>
      </c>
      <c r="BL20" s="11">
        <v>160</v>
      </c>
      <c r="BM20" s="11">
        <v>172</v>
      </c>
      <c r="BN20" s="13">
        <v>6256.45</v>
      </c>
      <c r="BO20" s="11">
        <v>116</v>
      </c>
      <c r="BP20" s="12">
        <v>-0.1279</v>
      </c>
      <c r="BQ20" s="12">
        <v>-0.1662</v>
      </c>
      <c r="BR20" s="11">
        <v>332</v>
      </c>
      <c r="BS20" s="13">
        <v>9108.88</v>
      </c>
      <c r="BT20" s="11">
        <v>157</v>
      </c>
      <c r="BU20" s="11">
        <v>503</v>
      </c>
      <c r="BV20" s="13">
        <v>14162.42</v>
      </c>
      <c r="BW20" s="11">
        <v>159</v>
      </c>
      <c r="BX20" s="12">
        <v>-0.34</v>
      </c>
      <c r="BY20" s="12">
        <v>-0.3568</v>
      </c>
      <c r="BZ20" s="11"/>
      <c r="CA20" s="13"/>
      <c r="CB20" s="11">
        <v>4</v>
      </c>
      <c r="CC20" s="11"/>
      <c r="CD20" s="13"/>
      <c r="CE20" s="11">
        <v>4</v>
      </c>
      <c r="CF20" s="12"/>
      <c r="CG20" s="12"/>
      <c r="CH20" s="11">
        <v>13</v>
      </c>
      <c r="CI20" s="13">
        <v>677.37</v>
      </c>
      <c r="CJ20" s="11">
        <v>154</v>
      </c>
      <c r="CK20" s="11">
        <v>2</v>
      </c>
      <c r="CL20" s="13">
        <v>63.24</v>
      </c>
      <c r="CM20" s="11">
        <v>143</v>
      </c>
      <c r="CN20" s="12">
        <v>5.5</v>
      </c>
      <c r="CO20" s="12">
        <v>9.7111</v>
      </c>
      <c r="CP20" s="11">
        <v>154</v>
      </c>
      <c r="CQ20" s="13">
        <v>4735.62</v>
      </c>
      <c r="CR20" s="11">
        <v>86</v>
      </c>
      <c r="CS20" s="11">
        <v>351</v>
      </c>
      <c r="CT20" s="13">
        <v>11181.99</v>
      </c>
      <c r="CU20" s="11">
        <v>74</v>
      </c>
      <c r="CV20" s="12">
        <v>-0.5613</v>
      </c>
      <c r="CW20" s="12">
        <v>-0.5765</v>
      </c>
      <c r="CX20" s="11">
        <v>77</v>
      </c>
      <c r="CY20" s="13">
        <v>2632.55</v>
      </c>
      <c r="CZ20" s="11">
        <v>122</v>
      </c>
      <c r="DA20" s="11">
        <v>74</v>
      </c>
      <c r="DB20" s="13">
        <v>2433.47</v>
      </c>
      <c r="DC20" s="11">
        <v>139</v>
      </c>
      <c r="DD20" s="12">
        <v>0.0405</v>
      </c>
      <c r="DE20" s="12">
        <v>0.0818</v>
      </c>
      <c r="DF20" s="11">
        <v>35</v>
      </c>
      <c r="DG20" s="13">
        <v>1553.66</v>
      </c>
      <c r="DH20" s="11">
        <v>157</v>
      </c>
      <c r="DI20" s="11">
        <v>20</v>
      </c>
      <c r="DJ20" s="13">
        <v>175.46</v>
      </c>
      <c r="DK20" s="11">
        <v>133</v>
      </c>
      <c r="DL20" s="12">
        <v>0.75</v>
      </c>
      <c r="DM20" s="12">
        <v>7.8548</v>
      </c>
      <c r="DN20" s="11">
        <v>180</v>
      </c>
      <c r="DO20" s="13">
        <v>5579.38</v>
      </c>
      <c r="DP20" s="11">
        <v>153</v>
      </c>
      <c r="DQ20" s="11">
        <v>205</v>
      </c>
      <c r="DR20" s="13">
        <v>5743.96</v>
      </c>
      <c r="DS20" s="11">
        <v>125</v>
      </c>
      <c r="DT20" s="12">
        <v>-0.122</v>
      </c>
      <c r="DU20" s="12">
        <v>-0.0287</v>
      </c>
      <c r="DV20" s="11">
        <v>356</v>
      </c>
      <c r="DW20" s="13">
        <v>12460.14</v>
      </c>
      <c r="DX20" s="11">
        <v>82</v>
      </c>
      <c r="DY20" s="11">
        <v>329</v>
      </c>
      <c r="DZ20" s="13">
        <v>11038.1</v>
      </c>
      <c r="EA20" s="11">
        <v>98</v>
      </c>
      <c r="EB20" s="12">
        <v>0.0821</v>
      </c>
      <c r="EC20" s="12">
        <v>0.1288</v>
      </c>
      <c r="ED20" s="11"/>
      <c r="EE20" s="13"/>
      <c r="EF20" s="11"/>
      <c r="EG20" s="11">
        <v>3</v>
      </c>
      <c r="EH20" s="13">
        <v>176.97</v>
      </c>
      <c r="EI20" s="11"/>
      <c r="EJ20" s="12"/>
      <c r="EK20" s="12"/>
      <c r="EL20" s="11">
        <v>1</v>
      </c>
      <c r="EM20" s="13">
        <v>16.99</v>
      </c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24</v>
      </c>
      <c r="FU20" s="11">
        <v>1</v>
      </c>
      <c r="FV20" s="13">
        <v>23.09</v>
      </c>
      <c r="FW20" s="11">
        <v>9</v>
      </c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152</v>
      </c>
      <c r="GK20" s="11"/>
      <c r="GL20" s="13"/>
      <c r="GM20" s="11">
        <v>146</v>
      </c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31</v>
      </c>
      <c r="HG20" s="13">
        <v>1070.13</v>
      </c>
      <c r="HH20" s="11">
        <v>29</v>
      </c>
      <c r="HI20" s="11">
        <v>13</v>
      </c>
      <c r="HJ20" s="13">
        <v>455.72</v>
      </c>
      <c r="HK20" s="11">
        <v>37</v>
      </c>
      <c r="HL20" s="12">
        <v>1.3846</v>
      </c>
      <c r="HM20" s="12">
        <v>1.3482</v>
      </c>
      <c r="HN20" s="11"/>
      <c r="HO20" s="13"/>
      <c r="HP20" s="11"/>
      <c r="HQ20" s="11"/>
      <c r="HR20" s="13"/>
      <c r="HS20" s="11">
        <v>11</v>
      </c>
      <c r="HT20" s="12"/>
      <c r="HU20" s="12"/>
      <c r="HV20" s="11">
        <v>25</v>
      </c>
      <c r="HW20" s="13">
        <v>773.02</v>
      </c>
      <c r="HX20" s="11">
        <v>66</v>
      </c>
      <c r="HY20" s="11">
        <v>31</v>
      </c>
      <c r="HZ20" s="13">
        <v>1079.41</v>
      </c>
      <c r="IA20" s="11">
        <v>66</v>
      </c>
      <c r="IB20" s="12">
        <v>-0.1935</v>
      </c>
      <c r="IC20" s="12">
        <v>-0.2838</v>
      </c>
      <c r="ID20" s="11">
        <v>4</v>
      </c>
      <c r="IE20" s="13">
        <v>96.58</v>
      </c>
      <c r="IF20" s="11">
        <v>136</v>
      </c>
      <c r="IG20" s="11">
        <v>4</v>
      </c>
      <c r="IH20" s="13">
        <v>103.32</v>
      </c>
      <c r="II20" s="11">
        <v>25</v>
      </c>
      <c r="IJ20" s="12"/>
      <c r="IK20" s="12">
        <v>-0.0652</v>
      </c>
      <c r="IL20" s="11"/>
      <c r="IM20" s="13"/>
      <c r="IN20" s="11"/>
      <c r="IO20" s="11"/>
      <c r="IP20" s="13"/>
      <c r="IQ20" s="11"/>
      <c r="IR20" s="12"/>
      <c r="IS20" s="12"/>
      <c r="IT20" s="11">
        <v>2</v>
      </c>
      <c r="IU20" s="13">
        <v>69.98</v>
      </c>
      <c r="IV20" s="11">
        <v>161</v>
      </c>
      <c r="IW20" s="11">
        <v>4</v>
      </c>
      <c r="IX20" s="13">
        <v>139.97</v>
      </c>
      <c r="IY20" s="11">
        <v>159</v>
      </c>
      <c r="IZ20" s="12">
        <v>-0.5</v>
      </c>
      <c r="JA20" s="12">
        <v>-0.5</v>
      </c>
      <c r="JB20" s="11"/>
      <c r="JC20" s="13"/>
      <c r="JD20" s="11"/>
      <c r="JE20" s="11">
        <v>1</v>
      </c>
      <c r="JF20" s="13">
        <v>37.31</v>
      </c>
      <c r="JG20" s="11">
        <v>108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3</v>
      </c>
      <c r="JV20" s="13"/>
      <c r="JW20" s="11"/>
      <c r="JX20" s="12"/>
      <c r="JY20" s="12"/>
      <c r="JZ20" s="11"/>
      <c r="KA20" s="13"/>
      <c r="KB20" s="11"/>
      <c r="KC20" s="11">
        <v>1</v>
      </c>
      <c r="KD20" s="13">
        <v>39.9</v>
      </c>
      <c r="KE20" s="11">
        <v>5</v>
      </c>
      <c r="KF20" s="12"/>
      <c r="KG20" s="12"/>
      <c r="KH20" s="11"/>
      <c r="KI20" s="13"/>
      <c r="KJ20" s="11"/>
      <c r="KK20" s="11">
        <v>8</v>
      </c>
      <c r="KL20" s="13">
        <v>230.38</v>
      </c>
      <c r="KM20" s="11">
        <v>49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>
        <v>24</v>
      </c>
      <c r="LB20" s="13">
        <v>683.64</v>
      </c>
      <c r="LC20" s="11">
        <v>54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</row>
    <row r="21">
      <c r="A21" s="10" t="s">
        <v>90</v>
      </c>
      <c r="B21" s="11">
        <v>218385</v>
      </c>
      <c r="C21" s="11">
        <f>=ROUNDDOWN(27.3463228941009,0)</f>
      </c>
      <c r="D21" s="11">
        <v>141798</v>
      </c>
      <c r="E21" s="12">
        <v>0.8733</v>
      </c>
      <c r="F21" s="11"/>
      <c r="G21" s="11">
        <f>=ROUNDDOWN({0},0)</f>
      </c>
      <c r="H21" s="11"/>
      <c r="I21" s="12"/>
      <c r="J21" s="11">
        <v>10310</v>
      </c>
      <c r="K21" s="13">
        <v>259005.36</v>
      </c>
      <c r="L21" s="11">
        <v>595</v>
      </c>
      <c r="M21" s="14">
        <v>435.3</v>
      </c>
      <c r="N21" s="11">
        <v>10024</v>
      </c>
      <c r="O21" s="13">
        <v>226760.03</v>
      </c>
      <c r="P21" s="11">
        <v>550</v>
      </c>
      <c r="Q21" s="14">
        <v>412.29</v>
      </c>
      <c r="R21" s="12">
        <v>0.0285</v>
      </c>
      <c r="S21" s="12">
        <v>0.1422</v>
      </c>
      <c r="T21" s="12">
        <v>0.0818</v>
      </c>
      <c r="U21" s="12">
        <v>0.0558</v>
      </c>
      <c r="V21" s="11">
        <v>4246</v>
      </c>
      <c r="W21" s="13">
        <v>114036.92</v>
      </c>
      <c r="X21" s="11">
        <v>557</v>
      </c>
      <c r="Y21" s="11">
        <v>3755</v>
      </c>
      <c r="Z21" s="13">
        <v>84776.63</v>
      </c>
      <c r="AA21" s="11">
        <v>516</v>
      </c>
      <c r="AB21" s="12">
        <v>0.1308</v>
      </c>
      <c r="AC21" s="12">
        <v>0.3451</v>
      </c>
      <c r="AD21" s="11">
        <v>2207</v>
      </c>
      <c r="AE21" s="13">
        <v>45864.73</v>
      </c>
      <c r="AF21" s="11">
        <v>583</v>
      </c>
      <c r="AG21" s="11">
        <v>2335</v>
      </c>
      <c r="AH21" s="13">
        <v>49277.13</v>
      </c>
      <c r="AI21" s="11">
        <v>533</v>
      </c>
      <c r="AJ21" s="12">
        <v>-0.0548</v>
      </c>
      <c r="AK21" s="12">
        <v>-0.0692</v>
      </c>
      <c r="AL21" s="11">
        <v>806</v>
      </c>
      <c r="AM21" s="13">
        <v>17227.53</v>
      </c>
      <c r="AN21" s="11">
        <v>564</v>
      </c>
      <c r="AO21" s="11">
        <v>700</v>
      </c>
      <c r="AP21" s="13">
        <v>15148.16</v>
      </c>
      <c r="AQ21" s="11">
        <v>490</v>
      </c>
      <c r="AR21" s="12">
        <v>0.1514</v>
      </c>
      <c r="AS21" s="12">
        <v>0.1373</v>
      </c>
      <c r="AT21" s="11">
        <v>309</v>
      </c>
      <c r="AU21" s="13">
        <v>9378.59</v>
      </c>
      <c r="AV21" s="11">
        <v>580</v>
      </c>
      <c r="AW21" s="11">
        <v>291</v>
      </c>
      <c r="AX21" s="13">
        <v>8103.22</v>
      </c>
      <c r="AY21" s="11">
        <v>528</v>
      </c>
      <c r="AZ21" s="12">
        <v>0.0619</v>
      </c>
      <c r="BA21" s="12">
        <v>0.1574</v>
      </c>
      <c r="BB21" s="11">
        <v>23</v>
      </c>
      <c r="BC21" s="13">
        <v>732.03</v>
      </c>
      <c r="BD21" s="11">
        <v>13</v>
      </c>
      <c r="BE21" s="11">
        <v>20</v>
      </c>
      <c r="BF21" s="13">
        <v>645.68</v>
      </c>
      <c r="BG21" s="11">
        <v>21</v>
      </c>
      <c r="BH21" s="12">
        <v>0.15</v>
      </c>
      <c r="BI21" s="12">
        <v>0.1337</v>
      </c>
      <c r="BJ21" s="11">
        <v>496</v>
      </c>
      <c r="BK21" s="13">
        <v>11597.79</v>
      </c>
      <c r="BL21" s="11">
        <v>576</v>
      </c>
      <c r="BM21" s="11"/>
      <c r="BN21" s="13"/>
      <c r="BO21" s="11"/>
      <c r="BP21" s="12"/>
      <c r="BQ21" s="12"/>
      <c r="BR21" s="11">
        <v>917</v>
      </c>
      <c r="BS21" s="13">
        <v>20641.98</v>
      </c>
      <c r="BT21" s="11">
        <v>535</v>
      </c>
      <c r="BU21" s="11">
        <v>1149</v>
      </c>
      <c r="BV21" s="13">
        <v>22692.67</v>
      </c>
      <c r="BW21" s="11">
        <v>485</v>
      </c>
      <c r="BX21" s="12">
        <v>-0.2019</v>
      </c>
      <c r="BY21" s="12">
        <v>-0.0904</v>
      </c>
      <c r="BZ21" s="11">
        <v>569</v>
      </c>
      <c r="CA21" s="13">
        <v>14476.66</v>
      </c>
      <c r="CB21" s="11">
        <v>201</v>
      </c>
      <c r="CC21" s="11">
        <v>236</v>
      </c>
      <c r="CD21" s="13">
        <v>5587.64</v>
      </c>
      <c r="CE21" s="11">
        <v>219</v>
      </c>
      <c r="CF21" s="12">
        <v>1.411</v>
      </c>
      <c r="CG21" s="12">
        <v>1.5908</v>
      </c>
      <c r="CH21" s="11">
        <v>143</v>
      </c>
      <c r="CI21" s="13">
        <v>6708.42</v>
      </c>
      <c r="CJ21" s="11">
        <v>512</v>
      </c>
      <c r="CK21" s="11">
        <v>46</v>
      </c>
      <c r="CL21" s="13">
        <v>2479.62</v>
      </c>
      <c r="CM21" s="11">
        <v>499</v>
      </c>
      <c r="CN21" s="12">
        <v>2.1087</v>
      </c>
      <c r="CO21" s="12">
        <v>1.7054</v>
      </c>
      <c r="CP21" s="11">
        <v>130</v>
      </c>
      <c r="CQ21" s="13">
        <v>3510.83</v>
      </c>
      <c r="CR21" s="11">
        <v>167</v>
      </c>
      <c r="CS21" s="11">
        <v>688</v>
      </c>
      <c r="CT21" s="13">
        <v>13088.94</v>
      </c>
      <c r="CU21" s="11">
        <v>198</v>
      </c>
      <c r="CV21" s="12">
        <v>-0.811</v>
      </c>
      <c r="CW21" s="12">
        <v>-0.7318</v>
      </c>
      <c r="CX21" s="11">
        <v>145</v>
      </c>
      <c r="CY21" s="13">
        <v>5084.43</v>
      </c>
      <c r="CZ21" s="11">
        <v>63</v>
      </c>
      <c r="DA21" s="11">
        <v>397</v>
      </c>
      <c r="DB21" s="13">
        <v>10621.25</v>
      </c>
      <c r="DC21" s="11">
        <v>321</v>
      </c>
      <c r="DD21" s="12">
        <v>-0.6348</v>
      </c>
      <c r="DE21" s="12">
        <v>-0.5213</v>
      </c>
      <c r="DF21" s="11">
        <v>111</v>
      </c>
      <c r="DG21" s="13">
        <v>3579.45</v>
      </c>
      <c r="DH21" s="11">
        <v>590</v>
      </c>
      <c r="DI21" s="11">
        <v>23</v>
      </c>
      <c r="DJ21" s="13">
        <v>382.02</v>
      </c>
      <c r="DK21" s="11">
        <v>457</v>
      </c>
      <c r="DL21" s="12">
        <v>3.8261</v>
      </c>
      <c r="DM21" s="12">
        <v>8.3698</v>
      </c>
      <c r="DN21" s="11">
        <v>111</v>
      </c>
      <c r="DO21" s="13">
        <v>1947.89</v>
      </c>
      <c r="DP21" s="11">
        <v>325</v>
      </c>
      <c r="DQ21" s="11">
        <v>99</v>
      </c>
      <c r="DR21" s="13">
        <v>1913.01</v>
      </c>
      <c r="DS21" s="11">
        <v>337</v>
      </c>
      <c r="DT21" s="12">
        <v>0.1212</v>
      </c>
      <c r="DU21" s="12">
        <v>0.0182</v>
      </c>
      <c r="DV21" s="11"/>
      <c r="DW21" s="13"/>
      <c r="DX21" s="11"/>
      <c r="DY21" s="11"/>
      <c r="DZ21" s="13"/>
      <c r="EA21" s="11"/>
      <c r="EB21" s="12"/>
      <c r="EC21" s="12"/>
      <c r="ED21" s="11"/>
      <c r="EE21" s="13"/>
      <c r="EF21" s="11"/>
      <c r="EG21" s="11"/>
      <c r="EH21" s="13"/>
      <c r="EI21" s="11"/>
      <c r="EJ21" s="12"/>
      <c r="EK21" s="12"/>
      <c r="EL21" s="11">
        <v>55</v>
      </c>
      <c r="EM21" s="13">
        <v>3389.25</v>
      </c>
      <c r="EN21" s="11">
        <v>460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>
        <v>62</v>
      </c>
      <c r="FN21" s="13">
        <v>2049.1</v>
      </c>
      <c r="FO21" s="11"/>
      <c r="FP21" s="12"/>
      <c r="FQ21" s="12"/>
      <c r="FR21" s="11">
        <v>13</v>
      </c>
      <c r="FS21" s="13">
        <v>281.83</v>
      </c>
      <c r="FT21" s="11">
        <v>3</v>
      </c>
      <c r="FU21" s="11">
        <v>12</v>
      </c>
      <c r="FV21" s="13">
        <v>460.89</v>
      </c>
      <c r="FW21" s="11">
        <v>13</v>
      </c>
      <c r="FX21" s="12">
        <v>0.0833</v>
      </c>
      <c r="FY21" s="12">
        <v>-0.3885</v>
      </c>
      <c r="FZ21" s="11"/>
      <c r="GA21" s="13"/>
      <c r="GB21" s="11"/>
      <c r="GC21" s="11"/>
      <c r="GD21" s="13"/>
      <c r="GE21" s="11"/>
      <c r="GF21" s="12"/>
      <c r="GG21" s="12"/>
      <c r="GH21" s="11">
        <v>3</v>
      </c>
      <c r="GI21" s="13">
        <v>59.39</v>
      </c>
      <c r="GJ21" s="11">
        <v>108</v>
      </c>
      <c r="GK21" s="11"/>
      <c r="GL21" s="13"/>
      <c r="GM21" s="11">
        <v>94</v>
      </c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>
        <v>4</v>
      </c>
      <c r="HR21" s="13">
        <v>63</v>
      </c>
      <c r="HS21" s="11">
        <v>24</v>
      </c>
      <c r="HT21" s="12"/>
      <c r="HU21" s="12"/>
      <c r="HV21" s="11">
        <v>4</v>
      </c>
      <c r="HW21" s="13">
        <v>84.68</v>
      </c>
      <c r="HX21" s="11">
        <v>91</v>
      </c>
      <c r="HY21" s="11">
        <v>6</v>
      </c>
      <c r="HZ21" s="13">
        <v>117.62</v>
      </c>
      <c r="IA21" s="11">
        <v>84</v>
      </c>
      <c r="IB21" s="12">
        <v>-0.3333</v>
      </c>
      <c r="IC21" s="12">
        <v>-0.2801</v>
      </c>
      <c r="ID21" s="11">
        <v>19</v>
      </c>
      <c r="IE21" s="13">
        <v>394.46</v>
      </c>
      <c r="IF21" s="11">
        <v>228</v>
      </c>
      <c r="IG21" s="11">
        <v>20</v>
      </c>
      <c r="IH21" s="13">
        <v>326.2</v>
      </c>
      <c r="II21" s="11">
        <v>163</v>
      </c>
      <c r="IJ21" s="12">
        <v>-0.05</v>
      </c>
      <c r="IK21" s="12">
        <v>0.2093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>
        <v>585</v>
      </c>
      <c r="IW21" s="11">
        <v>89</v>
      </c>
      <c r="IX21" s="13">
        <v>6943.24</v>
      </c>
      <c r="IY21" s="11">
        <v>550</v>
      </c>
      <c r="IZ21" s="12"/>
      <c r="JA21" s="12"/>
      <c r="JB21" s="11"/>
      <c r="JC21" s="13"/>
      <c r="JD21" s="11"/>
      <c r="JE21" s="11">
        <v>8</v>
      </c>
      <c r="JF21" s="13">
        <v>223.69</v>
      </c>
      <c r="JG21" s="11">
        <v>273</v>
      </c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3</v>
      </c>
      <c r="JS21" s="13">
        <v>8.5</v>
      </c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33</v>
      </c>
      <c r="KL21" s="13">
        <v>848.87</v>
      </c>
      <c r="KM21" s="11">
        <v>67</v>
      </c>
      <c r="KN21" s="12"/>
      <c r="KO21" s="12"/>
      <c r="KP21" s="11"/>
      <c r="KQ21" s="13"/>
      <c r="KR21" s="11"/>
      <c r="KS21" s="11">
        <v>13</v>
      </c>
      <c r="KT21" s="13">
        <v>301.06</v>
      </c>
      <c r="KU21" s="11">
        <v>108</v>
      </c>
      <c r="KV21" s="12"/>
      <c r="KW21" s="12"/>
      <c r="KX21" s="11"/>
      <c r="KY21" s="13"/>
      <c r="KZ21" s="11"/>
      <c r="LA21" s="11">
        <v>10</v>
      </c>
      <c r="LB21" s="13">
        <v>173.43</v>
      </c>
      <c r="LC21" s="11">
        <v>55</v>
      </c>
      <c r="LD21" s="12"/>
      <c r="LE21" s="12"/>
      <c r="LF21" s="11"/>
      <c r="LG21" s="13"/>
      <c r="LH21" s="11"/>
      <c r="LI21" s="11">
        <v>28</v>
      </c>
      <c r="LJ21" s="13">
        <v>536.96</v>
      </c>
      <c r="LK21" s="11">
        <v>40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>
        <v>198</v>
      </c>
      <c r="MZ21" s="12"/>
      <c r="NA21" s="12"/>
    </row>
    <row r="22">
      <c r="A22" s="19" t="s">
        <v>91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132849</v>
      </c>
      <c r="K22" s="17">
        <v>5945278.82</v>
      </c>
      <c r="L22" s="15">
        <v>7250</v>
      </c>
      <c r="M22" s="18">
        <v>820.04</v>
      </c>
      <c r="N22" s="15">
        <v>118728</v>
      </c>
      <c r="O22" s="17">
        <v>5550998.46</v>
      </c>
      <c r="P22" s="15">
        <v>6971</v>
      </c>
      <c r="Q22" s="18">
        <v>796.3</v>
      </c>
      <c r="R22" s="16">
        <v>0.1189</v>
      </c>
      <c r="S22" s="16">
        <v>0.071</v>
      </c>
      <c r="T22" s="16">
        <v>0.04</v>
      </c>
      <c r="U22" s="16">
        <v>0.0298</v>
      </c>
      <c r="V22" s="15">
        <v>56966</v>
      </c>
      <c r="W22" s="17">
        <v>2095751.41</v>
      </c>
      <c r="X22" s="15">
        <v>5980</v>
      </c>
      <c r="Y22" s="15">
        <v>36593</v>
      </c>
      <c r="Z22" s="17">
        <v>1262694.26</v>
      </c>
      <c r="AA22" s="15">
        <v>5723</v>
      </c>
      <c r="AB22" s="16">
        <v>0.5567</v>
      </c>
      <c r="AC22" s="16">
        <v>0.6597</v>
      </c>
      <c r="AD22" s="15">
        <v>12866</v>
      </c>
      <c r="AE22" s="17">
        <v>875406.1</v>
      </c>
      <c r="AF22" s="15">
        <v>5993</v>
      </c>
      <c r="AG22" s="15">
        <v>15640</v>
      </c>
      <c r="AH22" s="17">
        <v>1110550.74</v>
      </c>
      <c r="AI22" s="15">
        <v>5978</v>
      </c>
      <c r="AJ22" s="16">
        <v>-0.1774</v>
      </c>
      <c r="AK22" s="16">
        <v>-0.2117</v>
      </c>
      <c r="AL22" s="15">
        <v>16737</v>
      </c>
      <c r="AM22" s="17">
        <v>605628.14</v>
      </c>
      <c r="AN22" s="15">
        <v>5771</v>
      </c>
      <c r="AO22" s="15">
        <v>14127</v>
      </c>
      <c r="AP22" s="17">
        <v>534355.65</v>
      </c>
      <c r="AQ22" s="15">
        <v>5728</v>
      </c>
      <c r="AR22" s="16">
        <v>0.1848</v>
      </c>
      <c r="AS22" s="16">
        <v>0.1334</v>
      </c>
      <c r="AT22" s="15">
        <v>5293</v>
      </c>
      <c r="AU22" s="17">
        <v>436014.92</v>
      </c>
      <c r="AV22" s="15">
        <v>5976</v>
      </c>
      <c r="AW22" s="15">
        <v>7091</v>
      </c>
      <c r="AX22" s="17">
        <v>516772.47</v>
      </c>
      <c r="AY22" s="15">
        <v>5884</v>
      </c>
      <c r="AZ22" s="16">
        <v>-0.2536</v>
      </c>
      <c r="BA22" s="16">
        <v>-0.1563</v>
      </c>
      <c r="BB22" s="15">
        <v>11197</v>
      </c>
      <c r="BC22" s="17">
        <v>406790.84</v>
      </c>
      <c r="BD22" s="15">
        <v>4582</v>
      </c>
      <c r="BE22" s="15">
        <v>9138</v>
      </c>
      <c r="BF22" s="17">
        <v>388103.47</v>
      </c>
      <c r="BG22" s="15">
        <v>4933</v>
      </c>
      <c r="BH22" s="16">
        <v>0.2253</v>
      </c>
      <c r="BI22" s="16">
        <v>0.0482</v>
      </c>
      <c r="BJ22" s="15">
        <v>5846</v>
      </c>
      <c r="BK22" s="17">
        <v>373769.01</v>
      </c>
      <c r="BL22" s="15">
        <v>5724</v>
      </c>
      <c r="BM22" s="15">
        <v>5480</v>
      </c>
      <c r="BN22" s="17">
        <v>390258.86</v>
      </c>
      <c r="BO22" s="15">
        <v>4168</v>
      </c>
      <c r="BP22" s="16">
        <v>0.0668</v>
      </c>
      <c r="BQ22" s="16">
        <v>-0.0423</v>
      </c>
      <c r="BR22" s="15">
        <v>7427</v>
      </c>
      <c r="BS22" s="17">
        <v>280878.37</v>
      </c>
      <c r="BT22" s="15">
        <v>5171</v>
      </c>
      <c r="BU22" s="15">
        <v>9126</v>
      </c>
      <c r="BV22" s="17">
        <v>330624.11</v>
      </c>
      <c r="BW22" s="15">
        <v>4794</v>
      </c>
      <c r="BX22" s="16">
        <v>-0.1862</v>
      </c>
      <c r="BY22" s="16">
        <v>-0.1505</v>
      </c>
      <c r="BZ22" s="15">
        <v>2104</v>
      </c>
      <c r="CA22" s="17">
        <v>215269.84</v>
      </c>
      <c r="CB22" s="15">
        <v>1551</v>
      </c>
      <c r="CC22" s="15">
        <v>790</v>
      </c>
      <c r="CD22" s="17">
        <v>67783.55</v>
      </c>
      <c r="CE22" s="15">
        <v>1477</v>
      </c>
      <c r="CF22" s="16">
        <v>1.6633</v>
      </c>
      <c r="CG22" s="16">
        <v>2.1758</v>
      </c>
      <c r="CH22" s="15">
        <v>3157</v>
      </c>
      <c r="CI22" s="17">
        <v>136262.38</v>
      </c>
      <c r="CJ22" s="15">
        <v>5391</v>
      </c>
      <c r="CK22" s="15">
        <v>2616</v>
      </c>
      <c r="CL22" s="17">
        <v>113743.35</v>
      </c>
      <c r="CM22" s="15">
        <v>5404</v>
      </c>
      <c r="CN22" s="16">
        <v>0.2068</v>
      </c>
      <c r="CO22" s="16">
        <v>0.198</v>
      </c>
      <c r="CP22" s="15">
        <v>2875</v>
      </c>
      <c r="CQ22" s="17">
        <v>128653.29</v>
      </c>
      <c r="CR22" s="15">
        <v>2769</v>
      </c>
      <c r="CS22" s="15">
        <v>6878</v>
      </c>
      <c r="CT22" s="17">
        <v>288748.37</v>
      </c>
      <c r="CU22" s="15">
        <v>3718</v>
      </c>
      <c r="CV22" s="16">
        <v>-0.582</v>
      </c>
      <c r="CW22" s="16">
        <v>-0.5544</v>
      </c>
      <c r="CX22" s="15">
        <v>1700</v>
      </c>
      <c r="CY22" s="17">
        <v>91059.94</v>
      </c>
      <c r="CZ22" s="15">
        <v>3500</v>
      </c>
      <c r="DA22" s="15">
        <v>2166</v>
      </c>
      <c r="DB22" s="17">
        <v>125420.59</v>
      </c>
      <c r="DC22" s="15">
        <v>3982</v>
      </c>
      <c r="DD22" s="16">
        <v>-0.2151</v>
      </c>
      <c r="DE22" s="16">
        <v>-0.274</v>
      </c>
      <c r="DF22" s="15">
        <v>1040</v>
      </c>
      <c r="DG22" s="17">
        <v>52389.31</v>
      </c>
      <c r="DH22" s="15">
        <v>5065</v>
      </c>
      <c r="DI22" s="15">
        <v>325</v>
      </c>
      <c r="DJ22" s="17">
        <v>6544.89</v>
      </c>
      <c r="DK22" s="15">
        <v>4212</v>
      </c>
      <c r="DL22" s="16">
        <v>2.2</v>
      </c>
      <c r="DM22" s="16">
        <v>7.0046</v>
      </c>
      <c r="DN22" s="15">
        <v>1123</v>
      </c>
      <c r="DO22" s="17">
        <v>44427.75</v>
      </c>
      <c r="DP22" s="15">
        <v>4078</v>
      </c>
      <c r="DQ22" s="15">
        <v>1460</v>
      </c>
      <c r="DR22" s="17">
        <v>58200.63</v>
      </c>
      <c r="DS22" s="15">
        <v>3797</v>
      </c>
      <c r="DT22" s="16">
        <v>-0.2308</v>
      </c>
      <c r="DU22" s="16">
        <v>-0.2366</v>
      </c>
      <c r="DV22" s="15">
        <v>761</v>
      </c>
      <c r="DW22" s="17">
        <v>33801.52</v>
      </c>
      <c r="DX22" s="15">
        <v>723</v>
      </c>
      <c r="DY22" s="15">
        <v>712</v>
      </c>
      <c r="DZ22" s="17">
        <v>29701.69</v>
      </c>
      <c r="EA22" s="15">
        <v>929</v>
      </c>
      <c r="EB22" s="16">
        <v>0.0688</v>
      </c>
      <c r="EC22" s="16">
        <v>0.138</v>
      </c>
      <c r="ED22" s="15">
        <v>501</v>
      </c>
      <c r="EE22" s="17">
        <v>24732.18</v>
      </c>
      <c r="EF22" s="15"/>
      <c r="EG22" s="15">
        <v>2454</v>
      </c>
      <c r="EH22" s="17">
        <v>116563.39</v>
      </c>
      <c r="EI22" s="15"/>
      <c r="EJ22" s="16">
        <v>-0.7958</v>
      </c>
      <c r="EK22" s="16">
        <v>-0.7878</v>
      </c>
      <c r="EL22" s="15">
        <v>534</v>
      </c>
      <c r="EM22" s="17">
        <v>24230.45</v>
      </c>
      <c r="EN22" s="15">
        <v>3634</v>
      </c>
      <c r="EO22" s="15"/>
      <c r="EP22" s="17"/>
      <c r="EQ22" s="15"/>
      <c r="ER22" s="16"/>
      <c r="ES22" s="16"/>
      <c r="ET22" s="15">
        <v>588</v>
      </c>
      <c r="EU22" s="17">
        <v>19253.08</v>
      </c>
      <c r="EV22" s="15"/>
      <c r="EW22" s="15">
        <v>34</v>
      </c>
      <c r="EX22" s="17">
        <v>1299.6</v>
      </c>
      <c r="EY22" s="15"/>
      <c r="EZ22" s="16">
        <v>16.2941</v>
      </c>
      <c r="FA22" s="16">
        <v>13.8146</v>
      </c>
      <c r="FB22" s="15">
        <v>144</v>
      </c>
      <c r="FC22" s="17">
        <v>15061.23</v>
      </c>
      <c r="FD22" s="15">
        <v>901</v>
      </c>
      <c r="FE22" s="15">
        <v>128</v>
      </c>
      <c r="FF22" s="17">
        <v>9923.33</v>
      </c>
      <c r="FG22" s="15">
        <v>997</v>
      </c>
      <c r="FH22" s="16">
        <v>0.125</v>
      </c>
      <c r="FI22" s="16">
        <v>0.5178</v>
      </c>
      <c r="FJ22" s="15">
        <v>433</v>
      </c>
      <c r="FK22" s="17">
        <v>14514.94</v>
      </c>
      <c r="FL22" s="15">
        <v>6</v>
      </c>
      <c r="FM22" s="15">
        <v>689</v>
      </c>
      <c r="FN22" s="17">
        <v>26785.11</v>
      </c>
      <c r="FO22" s="15"/>
      <c r="FP22" s="16">
        <v>-0.3716</v>
      </c>
      <c r="FQ22" s="16">
        <v>-0.4581</v>
      </c>
      <c r="FR22" s="15">
        <v>102</v>
      </c>
      <c r="FS22" s="17">
        <v>12834.43</v>
      </c>
      <c r="FT22" s="15">
        <v>299</v>
      </c>
      <c r="FU22" s="15">
        <v>84</v>
      </c>
      <c r="FV22" s="17">
        <v>8157.8</v>
      </c>
      <c r="FW22" s="15">
        <v>124</v>
      </c>
      <c r="FX22" s="16">
        <v>0.2143</v>
      </c>
      <c r="FY22" s="16">
        <v>0.5733</v>
      </c>
      <c r="FZ22" s="15">
        <v>96</v>
      </c>
      <c r="GA22" s="17">
        <v>9899.23</v>
      </c>
      <c r="GB22" s="15">
        <v>501</v>
      </c>
      <c r="GC22" s="15">
        <v>49</v>
      </c>
      <c r="GD22" s="17">
        <v>6330.83</v>
      </c>
      <c r="GE22" s="15">
        <v>680</v>
      </c>
      <c r="GF22" s="16">
        <v>0.9592</v>
      </c>
      <c r="GG22" s="16">
        <v>0.5637</v>
      </c>
      <c r="GH22" s="15">
        <v>311</v>
      </c>
      <c r="GI22" s="17">
        <v>9805.15</v>
      </c>
      <c r="GJ22" s="15">
        <v>2924</v>
      </c>
      <c r="GK22" s="15">
        <v>81</v>
      </c>
      <c r="GL22" s="17">
        <v>3690.4</v>
      </c>
      <c r="GM22" s="15">
        <v>2647</v>
      </c>
      <c r="GN22" s="16">
        <v>2.8395</v>
      </c>
      <c r="GO22" s="16">
        <v>1.6569</v>
      </c>
      <c r="GP22" s="15">
        <v>147</v>
      </c>
      <c r="GQ22" s="17">
        <v>7815.3</v>
      </c>
      <c r="GR22" s="15"/>
      <c r="GS22" s="15">
        <v>18</v>
      </c>
      <c r="GT22" s="17">
        <v>541.49</v>
      </c>
      <c r="GU22" s="15"/>
      <c r="GV22" s="16">
        <v>7.1667</v>
      </c>
      <c r="GW22" s="16">
        <v>13.433</v>
      </c>
      <c r="GX22" s="15">
        <v>39</v>
      </c>
      <c r="GY22" s="17">
        <v>7339.61</v>
      </c>
      <c r="GZ22" s="15">
        <v>2</v>
      </c>
      <c r="HA22" s="15"/>
      <c r="HB22" s="17"/>
      <c r="HC22" s="15"/>
      <c r="HD22" s="16"/>
      <c r="HE22" s="16"/>
      <c r="HF22" s="15">
        <v>164</v>
      </c>
      <c r="HG22" s="17">
        <v>6839.41</v>
      </c>
      <c r="HH22" s="15">
        <v>796</v>
      </c>
      <c r="HI22" s="15">
        <v>159</v>
      </c>
      <c r="HJ22" s="17">
        <v>7024.65</v>
      </c>
      <c r="HK22" s="15">
        <v>700</v>
      </c>
      <c r="HL22" s="16">
        <v>0.0314</v>
      </c>
      <c r="HM22" s="16">
        <v>-0.0264</v>
      </c>
      <c r="HN22" s="15">
        <v>244</v>
      </c>
      <c r="HO22" s="17">
        <v>5706.89</v>
      </c>
      <c r="HP22" s="15">
        <v>295</v>
      </c>
      <c r="HQ22" s="15">
        <v>808</v>
      </c>
      <c r="HR22" s="17">
        <v>21772.5</v>
      </c>
      <c r="HS22" s="15">
        <v>658</v>
      </c>
      <c r="HT22" s="16">
        <v>-0.698</v>
      </c>
      <c r="HU22" s="16">
        <v>-0.7379</v>
      </c>
      <c r="HV22" s="15">
        <v>90</v>
      </c>
      <c r="HW22" s="17">
        <v>3240.73</v>
      </c>
      <c r="HX22" s="15">
        <v>731</v>
      </c>
      <c r="HY22" s="15">
        <v>87</v>
      </c>
      <c r="HZ22" s="17">
        <v>3281.51</v>
      </c>
      <c r="IA22" s="15">
        <v>722</v>
      </c>
      <c r="IB22" s="16">
        <v>0.0345</v>
      </c>
      <c r="IC22" s="16">
        <v>-0.0124</v>
      </c>
      <c r="ID22" s="15">
        <v>79</v>
      </c>
      <c r="IE22" s="17">
        <v>2824.39</v>
      </c>
      <c r="IF22" s="15">
        <v>3178</v>
      </c>
      <c r="IG22" s="15">
        <v>62</v>
      </c>
      <c r="IH22" s="17">
        <v>2257.96</v>
      </c>
      <c r="II22" s="15">
        <v>1603</v>
      </c>
      <c r="IJ22" s="16">
        <v>0.2742</v>
      </c>
      <c r="IK22" s="16">
        <v>0.2509</v>
      </c>
      <c r="IL22" s="15">
        <v>70</v>
      </c>
      <c r="IM22" s="17">
        <v>1809.87</v>
      </c>
      <c r="IN22" s="15"/>
      <c r="IO22" s="15"/>
      <c r="IP22" s="17"/>
      <c r="IQ22" s="15"/>
      <c r="IR22" s="16"/>
      <c r="IS22" s="16"/>
      <c r="IT22" s="15">
        <v>17</v>
      </c>
      <c r="IU22" s="17">
        <v>1039.69</v>
      </c>
      <c r="IV22" s="15">
        <v>5968</v>
      </c>
      <c r="IW22" s="15">
        <v>406</v>
      </c>
      <c r="IX22" s="17">
        <v>30011.02</v>
      </c>
      <c r="IY22" s="15">
        <v>5978</v>
      </c>
      <c r="IZ22" s="16">
        <v>-0.9581</v>
      </c>
      <c r="JA22" s="16">
        <v>-0.9654</v>
      </c>
      <c r="JB22" s="15">
        <v>2</v>
      </c>
      <c r="JC22" s="17">
        <v>975.24</v>
      </c>
      <c r="JD22" s="15"/>
      <c r="JE22" s="15">
        <v>60</v>
      </c>
      <c r="JF22" s="17">
        <v>7748.42</v>
      </c>
      <c r="JG22" s="15">
        <v>3968</v>
      </c>
      <c r="JH22" s="16">
        <v>-0.9667</v>
      </c>
      <c r="JI22" s="16">
        <v>-0.8741</v>
      </c>
      <c r="JJ22" s="15">
        <v>28</v>
      </c>
      <c r="JK22" s="17">
        <v>734.28</v>
      </c>
      <c r="JL22" s="15">
        <v>8</v>
      </c>
      <c r="JM22" s="15">
        <v>63</v>
      </c>
      <c r="JN22" s="17">
        <v>1615.65</v>
      </c>
      <c r="JO22" s="15">
        <v>16</v>
      </c>
      <c r="JP22" s="16">
        <v>-0.5556</v>
      </c>
      <c r="JQ22" s="16">
        <v>-0.5455</v>
      </c>
      <c r="JR22" s="15">
        <v>162</v>
      </c>
      <c r="JS22" s="17">
        <v>287.17</v>
      </c>
      <c r="JT22" s="15"/>
      <c r="JU22" s="15">
        <v>208</v>
      </c>
      <c r="JV22" s="17">
        <v>16.3</v>
      </c>
      <c r="JW22" s="15"/>
      <c r="JX22" s="16">
        <v>-0.2212</v>
      </c>
      <c r="JY22" s="16">
        <v>16.6178</v>
      </c>
      <c r="JZ22" s="15">
        <v>6</v>
      </c>
      <c r="KA22" s="17">
        <v>232.73</v>
      </c>
      <c r="KB22" s="15">
        <v>118</v>
      </c>
      <c r="KC22" s="15">
        <v>54</v>
      </c>
      <c r="KD22" s="17">
        <v>1841.67</v>
      </c>
      <c r="KE22" s="15">
        <v>200</v>
      </c>
      <c r="KF22" s="16">
        <v>-0.8889</v>
      </c>
      <c r="KG22" s="16">
        <v>-0.8736</v>
      </c>
      <c r="KH22" s="15"/>
      <c r="KI22" s="17"/>
      <c r="KJ22" s="15">
        <v>37</v>
      </c>
      <c r="KK22" s="15">
        <v>364</v>
      </c>
      <c r="KL22" s="17">
        <v>34796.74</v>
      </c>
      <c r="KM22" s="15">
        <v>926</v>
      </c>
      <c r="KN22" s="16">
        <v>-1</v>
      </c>
      <c r="KO22" s="16">
        <v>-1</v>
      </c>
      <c r="KP22" s="15"/>
      <c r="KQ22" s="17"/>
      <c r="KR22" s="15">
        <v>3</v>
      </c>
      <c r="KS22" s="15">
        <v>192</v>
      </c>
      <c r="KT22" s="17">
        <v>20743.57</v>
      </c>
      <c r="KU22" s="15">
        <v>818</v>
      </c>
      <c r="KV22" s="16">
        <v>-1</v>
      </c>
      <c r="KW22" s="16">
        <v>-1</v>
      </c>
      <c r="KX22" s="15"/>
      <c r="KY22" s="17"/>
      <c r="KZ22" s="15"/>
      <c r="LA22" s="15">
        <v>334</v>
      </c>
      <c r="LB22" s="17">
        <v>13549.4</v>
      </c>
      <c r="LC22" s="15">
        <v>1158</v>
      </c>
      <c r="LD22" s="16">
        <v>-1</v>
      </c>
      <c r="LE22" s="16">
        <v>-1</v>
      </c>
      <c r="LF22" s="15"/>
      <c r="LG22" s="17"/>
      <c r="LH22" s="15">
        <v>60</v>
      </c>
      <c r="LI22" s="15">
        <v>208</v>
      </c>
      <c r="LJ22" s="17">
        <v>7833.91</v>
      </c>
      <c r="LK22" s="15">
        <v>1094</v>
      </c>
      <c r="LL22" s="16">
        <v>-1</v>
      </c>
      <c r="LM22" s="16">
        <v>-1</v>
      </c>
      <c r="LN22" s="15"/>
      <c r="LO22" s="17"/>
      <c r="LP22" s="15">
        <v>142</v>
      </c>
      <c r="LQ22" s="15">
        <v>44</v>
      </c>
      <c r="LR22" s="17">
        <v>1710.58</v>
      </c>
      <c r="LS22" s="15">
        <v>182</v>
      </c>
      <c r="LT22" s="16">
        <v>-1</v>
      </c>
      <c r="LU22" s="16">
        <v>-1</v>
      </c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/>
      <c r="MM22" s="17"/>
      <c r="MN22" s="15">
        <v>287</v>
      </c>
      <c r="MO22" s="15"/>
      <c r="MP22" s="17"/>
      <c r="MQ22" s="15"/>
      <c r="MR22" s="16"/>
      <c r="MS22" s="16"/>
      <c r="MT22" s="15"/>
      <c r="MU22" s="17"/>
      <c r="MV22" s="15">
        <v>95</v>
      </c>
      <c r="MW22" s="15"/>
      <c r="MX22" s="17"/>
      <c r="MY22" s="15">
        <v>969</v>
      </c>
      <c r="MZ22" s="16"/>
      <c r="NA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