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<sst xmlns="http://schemas.openxmlformats.org/spreadsheetml/2006/main" count="52" uniqueCount="52">
  <si>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</si>
  <si>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</si>
  <si>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</si>
  <si>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05/01/2026</t>
  </si>
  <si>
    <t>End Date:</t>
  </si>
  <si>
    <t>05/24/2026</t>
  </si>
  <si>
    <t>Report Run Date:</t>
  </si>
  <si>
    <t>05/26/2026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</si>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</sst>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524934</v>
      </c>
      <c r="C5" s="11">
        <f>=ROUNDDOWN(22.8492456624503,0)</f>
      </c>
      <c r="D5" s="11">
        <v>329175</v>
      </c>
      <c r="E5" s="12">
        <v>0.8567</v>
      </c>
      <c r="F5" s="11">
        <v>9205</v>
      </c>
      <c r="G5" s="11">
        <f>=ROUNDDOWN(43.2769158439116,0)</f>
      </c>
      <c r="H5" s="11">
        <v>440</v>
      </c>
      <c r="I5" s="12">
        <v>0.8479</v>
      </c>
      <c r="J5" s="11">
        <v>832</v>
      </c>
      <c r="K5" s="13">
        <v>53605.33</v>
      </c>
      <c r="L5" s="11">
        <v>2139</v>
      </c>
      <c r="M5" s="14">
        <v>25.06</v>
      </c>
      <c r="N5" s="11">
        <v>1660</v>
      </c>
      <c r="O5" s="13">
        <v>108056.36</v>
      </c>
      <c r="P5" s="11">
        <v>2139</v>
      </c>
      <c r="Q5" s="14">
        <v>50.52</v>
      </c>
      <c r="R5" s="12">
        <v>-0.4988</v>
      </c>
      <c r="S5" s="12">
        <v>-0.5039</v>
      </c>
      <c r="T5" s="12"/>
      <c r="U5" s="12">
        <v>-0.504</v>
      </c>
      <c r="V5" s="11">
        <v>708</v>
      </c>
      <c r="W5" s="13">
        <v>44791.99</v>
      </c>
      <c r="X5" s="11">
        <v>715</v>
      </c>
      <c r="Y5" s="11">
        <v>1332</v>
      </c>
      <c r="Z5" s="13">
        <v>85491.68</v>
      </c>
      <c r="AA5" s="11">
        <v>715</v>
      </c>
      <c r="AB5" s="12">
        <v>-0.4685</v>
      </c>
      <c r="AC5" s="12">
        <v>-0.4761</v>
      </c>
      <c r="AD5" s="11">
        <v>38</v>
      </c>
      <c r="AE5" s="13">
        <v>2556.2</v>
      </c>
      <c r="AF5" s="11">
        <v>172</v>
      </c>
      <c r="AG5" s="11">
        <v>106</v>
      </c>
      <c r="AH5" s="13">
        <v>7022.76</v>
      </c>
      <c r="AI5" s="11">
        <v>172</v>
      </c>
      <c r="AJ5" s="12">
        <v>-0.6415</v>
      </c>
      <c r="AK5" s="12">
        <v>-0.636</v>
      </c>
      <c r="AL5" s="11">
        <v>73</v>
      </c>
      <c r="AM5" s="13">
        <v>5236.58</v>
      </c>
      <c r="AN5" s="11">
        <v>532</v>
      </c>
      <c r="AO5" s="11">
        <v>194</v>
      </c>
      <c r="AP5" s="13">
        <v>13419.31</v>
      </c>
      <c r="AQ5" s="11">
        <v>532</v>
      </c>
      <c r="AR5" s="12">
        <v>-0.6237</v>
      </c>
      <c r="AS5" s="12">
        <v>-0.6098</v>
      </c>
      <c r="AT5" s="11">
        <v>13</v>
      </c>
      <c r="AU5" s="13">
        <v>1020.56</v>
      </c>
      <c r="AV5" s="11">
        <v>170</v>
      </c>
      <c r="AW5" s="11">
        <v>28</v>
      </c>
      <c r="AX5" s="13">
        <v>2122.61</v>
      </c>
      <c r="AY5" s="11">
        <v>170</v>
      </c>
      <c r="AZ5" s="12">
        <v>-0.5357</v>
      </c>
      <c r="BA5" s="12">
        <v>-0.5192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16716</v>
      </c>
      <c r="C7" s="11">
        <f>=ROUNDDOWN(16.0038295835328,0)</f>
      </c>
      <c r="D7" s="11">
        <v>33310</v>
      </c>
      <c r="E7" s="12">
        <v>0.8631</v>
      </c>
      <c r="F7" s="11"/>
      <c r="G7" s="11">
        <f>=ROUNDDOWN({0},0)</f>
      </c>
      <c r="H7" s="11"/>
      <c r="I7" s="12"/>
      <c r="J7" s="11">
        <v>146</v>
      </c>
      <c r="K7" s="13">
        <v>8234.21</v>
      </c>
      <c r="L7" s="11">
        <v>66</v>
      </c>
      <c r="M7" s="14">
        <v>124.76</v>
      </c>
      <c r="N7" s="11">
        <v>336</v>
      </c>
      <c r="O7" s="13">
        <v>19142.07</v>
      </c>
      <c r="P7" s="11">
        <v>66</v>
      </c>
      <c r="Q7" s="14">
        <v>290.03</v>
      </c>
      <c r="R7" s="12">
        <v>-0.5655</v>
      </c>
      <c r="S7" s="12">
        <v>-0.5698</v>
      </c>
      <c r="T7" s="12"/>
      <c r="U7" s="12">
        <v>-0.5698</v>
      </c>
      <c r="V7" s="11">
        <v>63</v>
      </c>
      <c r="W7" s="13">
        <v>3953.46</v>
      </c>
      <c r="X7" s="11">
        <v>40</v>
      </c>
      <c r="Y7" s="11">
        <v>132</v>
      </c>
      <c r="Z7" s="13">
        <v>8252.64</v>
      </c>
      <c r="AA7" s="11">
        <v>40</v>
      </c>
      <c r="AB7" s="12">
        <v>-0.5227</v>
      </c>
      <c r="AC7" s="12">
        <v>-0.5209</v>
      </c>
      <c r="AD7" s="11">
        <v>16</v>
      </c>
      <c r="AE7" s="13">
        <v>752.26</v>
      </c>
      <c r="AF7" s="11">
        <v>19</v>
      </c>
      <c r="AG7" s="11">
        <v>37</v>
      </c>
      <c r="AH7" s="13">
        <v>2039.56</v>
      </c>
      <c r="AI7" s="11">
        <v>19</v>
      </c>
      <c r="AJ7" s="12">
        <v>-0.5676</v>
      </c>
      <c r="AK7" s="12">
        <v>-0.6312</v>
      </c>
      <c r="AL7" s="11">
        <v>20</v>
      </c>
      <c r="AM7" s="13">
        <v>932.35</v>
      </c>
      <c r="AN7" s="11">
        <v>52</v>
      </c>
      <c r="AO7" s="11">
        <v>64</v>
      </c>
      <c r="AP7" s="13">
        <v>2771.7</v>
      </c>
      <c r="AQ7" s="11">
        <v>52</v>
      </c>
      <c r="AR7" s="12">
        <v>-0.6875</v>
      </c>
      <c r="AS7" s="12">
        <v>-0.6636</v>
      </c>
      <c r="AT7" s="11">
        <v>47</v>
      </c>
      <c r="AU7" s="13">
        <v>2596.14</v>
      </c>
      <c r="AV7" s="11">
        <v>54</v>
      </c>
      <c r="AW7" s="11">
        <v>103</v>
      </c>
      <c r="AX7" s="13">
        <v>6078.17</v>
      </c>
      <c r="AY7" s="11">
        <v>54</v>
      </c>
      <c r="AZ7" s="12">
        <v>-0.5437</v>
      </c>
      <c r="BA7" s="12">
        <v>-0.5729</v>
      </c>
    </row>
    <row r="8">
      <c r="A8" s="10" t="s">
        <v>38</v>
      </c>
      <c r="B8" s="11">
        <v>109940</v>
      </c>
      <c r="C8" s="11">
        <f>=ROUNDDOWN(16.6348918141928,0)</f>
      </c>
      <c r="D8" s="11">
        <v>99269</v>
      </c>
      <c r="E8" s="12">
        <v>0.9393</v>
      </c>
      <c r="F8" s="11"/>
      <c r="G8" s="11">
        <f>=ROUNDDOWN({0},0)</f>
      </c>
      <c r="H8" s="11"/>
      <c r="I8" s="12"/>
      <c r="J8" s="11">
        <v>52</v>
      </c>
      <c r="K8" s="13">
        <v>2849.45</v>
      </c>
      <c r="L8" s="11">
        <v>249</v>
      </c>
      <c r="M8" s="14">
        <v>11.44</v>
      </c>
      <c r="N8" s="11">
        <v>118</v>
      </c>
      <c r="O8" s="13">
        <v>6144.7</v>
      </c>
      <c r="P8" s="11">
        <v>249</v>
      </c>
      <c r="Q8" s="14">
        <v>24.68</v>
      </c>
      <c r="R8" s="12">
        <v>-0.5593</v>
      </c>
      <c r="S8" s="12">
        <v>-0.5363</v>
      </c>
      <c r="T8" s="12"/>
      <c r="U8" s="12">
        <v>-0.5365</v>
      </c>
      <c r="V8" s="11"/>
      <c r="W8" s="13"/>
      <c r="X8" s="11"/>
      <c r="Y8" s="11"/>
      <c r="Z8" s="13"/>
      <c r="AA8" s="11"/>
      <c r="AB8" s="12"/>
      <c r="AC8" s="12"/>
      <c r="AD8" s="11">
        <v>52</v>
      </c>
      <c r="AE8" s="13">
        <v>2849.45</v>
      </c>
      <c r="AF8" s="11">
        <v>63</v>
      </c>
      <c r="AG8" s="11">
        <v>118</v>
      </c>
      <c r="AH8" s="13">
        <v>6144.7</v>
      </c>
      <c r="AI8" s="11">
        <v>63</v>
      </c>
      <c r="AJ8" s="12">
        <v>-0.5593</v>
      </c>
      <c r="AK8" s="12">
        <v>-0.5363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227305</v>
      </c>
      <c r="C9" s="11">
        <f>=ROUNDDOWN(20.994273575321,0)</f>
      </c>
      <c r="D9" s="11">
        <v>228233</v>
      </c>
      <c r="E9" s="12">
        <v>0.9115</v>
      </c>
      <c r="F9" s="11"/>
      <c r="G9" s="11">
        <f>=ROUNDDOWN({0},0)</f>
      </c>
      <c r="H9" s="11"/>
      <c r="I9" s="12"/>
      <c r="J9" s="11">
        <v>102</v>
      </c>
      <c r="K9" s="13">
        <v>2273.69</v>
      </c>
      <c r="L9" s="11">
        <v>400</v>
      </c>
      <c r="M9" s="14">
        <v>5.68</v>
      </c>
      <c r="N9" s="11">
        <v>217</v>
      </c>
      <c r="O9" s="13">
        <v>4818.6</v>
      </c>
      <c r="P9" s="11">
        <v>400</v>
      </c>
      <c r="Q9" s="14">
        <v>12.05</v>
      </c>
      <c r="R9" s="12">
        <v>-0.53</v>
      </c>
      <c r="S9" s="12">
        <v>-0.5281</v>
      </c>
      <c r="T9" s="12"/>
      <c r="U9" s="12">
        <v>-0.5286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102</v>
      </c>
      <c r="AE9" s="13">
        <v>2273.69</v>
      </c>
      <c r="AF9" s="11">
        <v>76</v>
      </c>
      <c r="AG9" s="11">
        <v>217</v>
      </c>
      <c r="AH9" s="13">
        <v>4818.6</v>
      </c>
      <c r="AI9" s="11">
        <v>76</v>
      </c>
      <c r="AJ9" s="12">
        <v>-0.53</v>
      </c>
      <c r="AK9" s="12">
        <v>-0.5281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365159</v>
      </c>
      <c r="C10" s="11">
        <f>=ROUNDDOWN(24.2074035771582,0)</f>
      </c>
      <c r="D10" s="11">
        <v>340503</v>
      </c>
      <c r="E10" s="12">
        <v>0.8556</v>
      </c>
      <c r="F10" s="11"/>
      <c r="G10" s="11">
        <f>=ROUNDDOWN({0},0)</f>
      </c>
      <c r="H10" s="11"/>
      <c r="I10" s="12"/>
      <c r="J10" s="11">
        <v>548</v>
      </c>
      <c r="K10" s="13">
        <v>23218.55</v>
      </c>
      <c r="L10" s="11">
        <v>1026</v>
      </c>
      <c r="M10" s="14">
        <v>22.63</v>
      </c>
      <c r="N10" s="11">
        <v>1190</v>
      </c>
      <c r="O10" s="13">
        <v>51812</v>
      </c>
      <c r="P10" s="11">
        <v>1026</v>
      </c>
      <c r="Q10" s="14">
        <v>50.5</v>
      </c>
      <c r="R10" s="12">
        <v>-0.5395</v>
      </c>
      <c r="S10" s="12">
        <v>-0.5519</v>
      </c>
      <c r="T10" s="12"/>
      <c r="U10" s="12">
        <v>-0.5519</v>
      </c>
      <c r="V10" s="11">
        <v>331</v>
      </c>
      <c r="W10" s="13">
        <v>11641.73</v>
      </c>
      <c r="X10" s="11">
        <v>380</v>
      </c>
      <c r="Y10" s="11">
        <v>676</v>
      </c>
      <c r="Z10" s="13">
        <v>24786.77</v>
      </c>
      <c r="AA10" s="11">
        <v>380</v>
      </c>
      <c r="AB10" s="12">
        <v>-0.5104</v>
      </c>
      <c r="AC10" s="12">
        <v>-0.5303</v>
      </c>
      <c r="AD10" s="11">
        <v>215</v>
      </c>
      <c r="AE10" s="13">
        <v>11470.5</v>
      </c>
      <c r="AF10" s="11">
        <v>102</v>
      </c>
      <c r="AG10" s="11">
        <v>511</v>
      </c>
      <c r="AH10" s="13">
        <v>26864.23</v>
      </c>
      <c r="AI10" s="11">
        <v>102</v>
      </c>
      <c r="AJ10" s="12">
        <v>-0.5793</v>
      </c>
      <c r="AK10" s="12">
        <v>-0.573</v>
      </c>
      <c r="AL10" s="11">
        <v>2</v>
      </c>
      <c r="AM10" s="13">
        <v>106.32</v>
      </c>
      <c r="AN10" s="11">
        <v>20</v>
      </c>
      <c r="AO10" s="11">
        <v>3</v>
      </c>
      <c r="AP10" s="13">
        <v>161</v>
      </c>
      <c r="AQ10" s="11">
        <v>20</v>
      </c>
      <c r="AR10" s="12">
        <v>-0.3333</v>
      </c>
      <c r="AS10" s="12">
        <v>-0.3396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2329</v>
      </c>
      <c r="C11" s="11">
        <f>=ROUNDDOWN(101.260869565217,0)</f>
      </c>
      <c r="D11" s="11">
        <v>324</v>
      </c>
      <c r="E11" s="12">
        <v>0.7844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52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12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59583</v>
      </c>
      <c r="C12" s="11">
        <f>=ROUNDDOWN(12.9432593300604,0)</f>
      </c>
      <c r="D12" s="11">
        <v>106166</v>
      </c>
      <c r="E12" s="12">
        <v>0.8487</v>
      </c>
      <c r="F12" s="11"/>
      <c r="G12" s="11">
        <f>=ROUNDDOWN({0},0)</f>
      </c>
      <c r="H12" s="11">
        <v>9432</v>
      </c>
      <c r="I12" s="12">
        <v>0.2246</v>
      </c>
      <c r="J12" s="11">
        <v>1412</v>
      </c>
      <c r="K12" s="13">
        <v>269146.24</v>
      </c>
      <c r="L12" s="11">
        <v>354</v>
      </c>
      <c r="M12" s="14">
        <v>760.3</v>
      </c>
      <c r="N12" s="11">
        <v>3356</v>
      </c>
      <c r="O12" s="13">
        <v>635372.15</v>
      </c>
      <c r="P12" s="11">
        <v>354</v>
      </c>
      <c r="Q12" s="14">
        <v>1794.84</v>
      </c>
      <c r="R12" s="12">
        <v>-0.5793</v>
      </c>
      <c r="S12" s="12">
        <v>-0.5764</v>
      </c>
      <c r="T12" s="12"/>
      <c r="U12" s="12">
        <v>-0.5764</v>
      </c>
      <c r="V12" s="11">
        <v>1229</v>
      </c>
      <c r="W12" s="13">
        <v>242470.92</v>
      </c>
      <c r="X12" s="11">
        <v>154</v>
      </c>
      <c r="Y12" s="11">
        <v>2870</v>
      </c>
      <c r="Z12" s="13">
        <v>563928.47</v>
      </c>
      <c r="AA12" s="11">
        <v>154</v>
      </c>
      <c r="AB12" s="12">
        <v>-0.5718</v>
      </c>
      <c r="AC12" s="12">
        <v>-0.57</v>
      </c>
      <c r="AD12" s="11">
        <v>39</v>
      </c>
      <c r="AE12" s="13">
        <v>5079.32</v>
      </c>
      <c r="AF12" s="11">
        <v>106</v>
      </c>
      <c r="AG12" s="11">
        <v>101</v>
      </c>
      <c r="AH12" s="13">
        <v>12464.08</v>
      </c>
      <c r="AI12" s="11">
        <v>106</v>
      </c>
      <c r="AJ12" s="12">
        <v>-0.6139</v>
      </c>
      <c r="AK12" s="12">
        <v>-0.5925</v>
      </c>
      <c r="AL12" s="11">
        <v>98</v>
      </c>
      <c r="AM12" s="13">
        <v>13402.4</v>
      </c>
      <c r="AN12" s="11">
        <v>202</v>
      </c>
      <c r="AO12" s="11">
        <v>239</v>
      </c>
      <c r="AP12" s="13">
        <v>32970.93</v>
      </c>
      <c r="AQ12" s="11">
        <v>202</v>
      </c>
      <c r="AR12" s="12">
        <v>-0.59</v>
      </c>
      <c r="AS12" s="12">
        <v>-0.5935</v>
      </c>
      <c r="AT12" s="11">
        <v>46</v>
      </c>
      <c r="AU12" s="13">
        <v>8193.6</v>
      </c>
      <c r="AV12" s="11">
        <v>238</v>
      </c>
      <c r="AW12" s="11">
        <v>146</v>
      </c>
      <c r="AX12" s="13">
        <v>26008.67</v>
      </c>
      <c r="AY12" s="11">
        <v>238</v>
      </c>
      <c r="AZ12" s="12">
        <v>-0.6849</v>
      </c>
      <c r="BA12" s="12">
        <v>-0.685</v>
      </c>
    </row>
    <row r="13">
      <c r="A13" s="10" t="s">
        <v>43</v>
      </c>
      <c r="B13" s="11">
        <v>23326</v>
      </c>
      <c r="C13" s="11">
        <f>=ROUNDDOWN(33.8450377248984,0)</f>
      </c>
      <c r="D13" s="11">
        <v>16062</v>
      </c>
      <c r="E13" s="12">
        <v>0.9134</v>
      </c>
      <c r="F13" s="11"/>
      <c r="G13" s="11">
        <f>=ROUNDDOWN({0},0)</f>
      </c>
      <c r="H13" s="11"/>
      <c r="I13" s="12"/>
      <c r="J13" s="11">
        <v>6</v>
      </c>
      <c r="K13" s="13">
        <v>619.77</v>
      </c>
      <c r="L13" s="11">
        <v>243</v>
      </c>
      <c r="M13" s="14">
        <v>2.55</v>
      </c>
      <c r="N13" s="11">
        <v>13</v>
      </c>
      <c r="O13" s="13">
        <v>1212.82</v>
      </c>
      <c r="P13" s="11">
        <v>243</v>
      </c>
      <c r="Q13" s="14">
        <v>4.99</v>
      </c>
      <c r="R13" s="12">
        <v>-0.5385</v>
      </c>
      <c r="S13" s="12">
        <v>-0.489</v>
      </c>
      <c r="T13" s="12"/>
      <c r="U13" s="12">
        <v>-0.489</v>
      </c>
      <c r="V13" s="11">
        <v>2</v>
      </c>
      <c r="W13" s="13">
        <v>229.3</v>
      </c>
      <c r="X13" s="11">
        <v>18</v>
      </c>
      <c r="Y13" s="11">
        <v>3</v>
      </c>
      <c r="Z13" s="13">
        <v>343.95</v>
      </c>
      <c r="AA13" s="11">
        <v>18</v>
      </c>
      <c r="AB13" s="12">
        <v>-0.3333</v>
      </c>
      <c r="AC13" s="12">
        <v>-0.3333</v>
      </c>
      <c r="AD13" s="11"/>
      <c r="AE13" s="13"/>
      <c r="AF13" s="11"/>
      <c r="AG13" s="11"/>
      <c r="AH13" s="13"/>
      <c r="AI13" s="11"/>
      <c r="AJ13" s="12"/>
      <c r="AK13" s="12"/>
      <c r="AL13" s="11">
        <v>4</v>
      </c>
      <c r="AM13" s="13">
        <v>390.47</v>
      </c>
      <c r="AN13" s="11">
        <v>40</v>
      </c>
      <c r="AO13" s="11">
        <v>10</v>
      </c>
      <c r="AP13" s="13">
        <v>868.87</v>
      </c>
      <c r="AQ13" s="11">
        <v>40</v>
      </c>
      <c r="AR13" s="12">
        <v>-0.6</v>
      </c>
      <c r="AS13" s="12">
        <v>-0.5506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5404</v>
      </c>
      <c r="C14" s="11">
        <f>=ROUNDDOWN(11.3338926174497,0)</f>
      </c>
      <c r="D14" s="11">
        <v>11068</v>
      </c>
      <c r="E14" s="12">
        <v>0.8703</v>
      </c>
      <c r="F14" s="11"/>
      <c r="G14" s="11">
        <f>=ROUNDDOWN({0},0)</f>
      </c>
      <c r="H14" s="11"/>
      <c r="I14" s="12"/>
      <c r="J14" s="11">
        <v>174</v>
      </c>
      <c r="K14" s="13">
        <v>13128.22</v>
      </c>
      <c r="L14" s="11">
        <v>50</v>
      </c>
      <c r="M14" s="14">
        <v>262.56</v>
      </c>
      <c r="N14" s="11">
        <v>421</v>
      </c>
      <c r="O14" s="13">
        <v>33444.88</v>
      </c>
      <c r="P14" s="11">
        <v>50</v>
      </c>
      <c r="Q14" s="14">
        <v>668.9</v>
      </c>
      <c r="R14" s="12">
        <v>-0.5867</v>
      </c>
      <c r="S14" s="12">
        <v>-0.6075</v>
      </c>
      <c r="T14" s="12"/>
      <c r="U14" s="12">
        <v>-0.6075</v>
      </c>
      <c r="V14" s="11">
        <v>73</v>
      </c>
      <c r="W14" s="13">
        <v>5977.35</v>
      </c>
      <c r="X14" s="11">
        <v>37</v>
      </c>
      <c r="Y14" s="11">
        <v>182</v>
      </c>
      <c r="Z14" s="13">
        <v>16922.62</v>
      </c>
      <c r="AA14" s="11">
        <v>37</v>
      </c>
      <c r="AB14" s="12">
        <v>-0.5989</v>
      </c>
      <c r="AC14" s="12">
        <v>-0.6468</v>
      </c>
      <c r="AD14" s="11">
        <v>43</v>
      </c>
      <c r="AE14" s="13">
        <v>2790.5</v>
      </c>
      <c r="AF14" s="11">
        <v>21</v>
      </c>
      <c r="AG14" s="11">
        <v>91</v>
      </c>
      <c r="AH14" s="13">
        <v>5840.95</v>
      </c>
      <c r="AI14" s="11">
        <v>21</v>
      </c>
      <c r="AJ14" s="12">
        <v>-0.5275</v>
      </c>
      <c r="AK14" s="12">
        <v>-0.5223</v>
      </c>
      <c r="AL14" s="11">
        <v>19</v>
      </c>
      <c r="AM14" s="13">
        <v>1249.88</v>
      </c>
      <c r="AN14" s="11">
        <v>43</v>
      </c>
      <c r="AO14" s="11">
        <v>41</v>
      </c>
      <c r="AP14" s="13">
        <v>2754.51</v>
      </c>
      <c r="AQ14" s="11">
        <v>43</v>
      </c>
      <c r="AR14" s="12">
        <v>-0.5366</v>
      </c>
      <c r="AS14" s="12">
        <v>-0.5462</v>
      </c>
      <c r="AT14" s="11">
        <v>39</v>
      </c>
      <c r="AU14" s="13">
        <v>3110.49</v>
      </c>
      <c r="AV14" s="11">
        <v>39</v>
      </c>
      <c r="AW14" s="11">
        <v>107</v>
      </c>
      <c r="AX14" s="13">
        <v>7926.8</v>
      </c>
      <c r="AY14" s="11">
        <v>39</v>
      </c>
      <c r="AZ14" s="12">
        <v>-0.6355</v>
      </c>
      <c r="BA14" s="12">
        <v>-0.6076</v>
      </c>
    </row>
    <row r="15">
      <c r="A15" s="10" t="s">
        <v>45</v>
      </c>
      <c r="B15" s="11">
        <v>5771</v>
      </c>
      <c r="C15" s="11">
        <f>=ROUNDDOWN(6.46683101748095,0)</f>
      </c>
      <c r="D15" s="11">
        <v>6360</v>
      </c>
      <c r="E15" s="12">
        <v>0.9583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15524</v>
      </c>
      <c r="C16" s="11">
        <f>=ROUNDDOWN(37.3083393415044,0)</f>
      </c>
      <c r="D16" s="11">
        <v>8530</v>
      </c>
      <c r="E16" s="12">
        <v>0.6666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3738</v>
      </c>
      <c r="C17" s="11">
        <f>=ROUNDDOWN(349.345794392523,0)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221366</v>
      </c>
      <c r="C18" s="11">
        <f>=ROUNDDOWN(12.0666328705445,0)</f>
      </c>
      <c r="D18" s="11">
        <v>372864</v>
      </c>
      <c r="E18" s="12">
        <v>0.8506</v>
      </c>
      <c r="F18" s="11"/>
      <c r="G18" s="11">
        <f>=ROUNDDOWN({0},0)</f>
      </c>
      <c r="H18" s="11"/>
      <c r="I18" s="12"/>
      <c r="J18" s="11">
        <v>130</v>
      </c>
      <c r="K18" s="13">
        <v>5660.36</v>
      </c>
      <c r="L18" s="11">
        <v>917</v>
      </c>
      <c r="M18" s="14">
        <v>6.17</v>
      </c>
      <c r="N18" s="11">
        <v>320</v>
      </c>
      <c r="O18" s="13">
        <v>13718.43</v>
      </c>
      <c r="P18" s="11">
        <v>917</v>
      </c>
      <c r="Q18" s="14">
        <v>14.96</v>
      </c>
      <c r="R18" s="12">
        <v>-0.5938</v>
      </c>
      <c r="S18" s="12">
        <v>-0.5874</v>
      </c>
      <c r="T18" s="12"/>
      <c r="U18" s="12">
        <v>-0.5876</v>
      </c>
      <c r="V18" s="11"/>
      <c r="W18" s="13"/>
      <c r="X18" s="11"/>
      <c r="Y18" s="11"/>
      <c r="Z18" s="13"/>
      <c r="AA18" s="11"/>
      <c r="AB18" s="12"/>
      <c r="AC18" s="12"/>
      <c r="AD18" s="11">
        <v>130</v>
      </c>
      <c r="AE18" s="13">
        <v>5660.36</v>
      </c>
      <c r="AF18" s="11">
        <v>82</v>
      </c>
      <c r="AG18" s="11">
        <v>320</v>
      </c>
      <c r="AH18" s="13">
        <v>13718.43</v>
      </c>
      <c r="AI18" s="11">
        <v>82</v>
      </c>
      <c r="AJ18" s="12">
        <v>-0.5938</v>
      </c>
      <c r="AK18" s="12">
        <v>-0.5874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69641</v>
      </c>
      <c r="C19" s="11">
        <f>=ROUNDDOWN(22.1187867238367,0)</f>
      </c>
      <c r="D19" s="11">
        <v>73469</v>
      </c>
      <c r="E19" s="12">
        <v>0.8153</v>
      </c>
      <c r="F19" s="11"/>
      <c r="G19" s="11">
        <f>=ROUNDDOWN({0},0)</f>
      </c>
      <c r="H19" s="11"/>
      <c r="I19" s="12"/>
      <c r="J19" s="11">
        <v>533</v>
      </c>
      <c r="K19" s="13">
        <v>18723.57</v>
      </c>
      <c r="L19" s="11">
        <v>161</v>
      </c>
      <c r="M19" s="14">
        <v>116.3</v>
      </c>
      <c r="N19" s="11">
        <v>1240</v>
      </c>
      <c r="O19" s="13">
        <v>43869.99</v>
      </c>
      <c r="P19" s="11">
        <v>161</v>
      </c>
      <c r="Q19" s="14">
        <v>272.48</v>
      </c>
      <c r="R19" s="12">
        <v>-0.5702</v>
      </c>
      <c r="S19" s="12">
        <v>-0.5732</v>
      </c>
      <c r="T19" s="12"/>
      <c r="U19" s="12">
        <v>-0.5732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533</v>
      </c>
      <c r="AE19" s="13">
        <v>18723.57</v>
      </c>
      <c r="AF19" s="11">
        <v>82</v>
      </c>
      <c r="AG19" s="11">
        <v>1240</v>
      </c>
      <c r="AH19" s="13">
        <v>43869.99</v>
      </c>
      <c r="AI19" s="11">
        <v>82</v>
      </c>
      <c r="AJ19" s="12">
        <v>-0.5702</v>
      </c>
      <c r="AK19" s="12">
        <v>-0.5732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206285</v>
      </c>
      <c r="C20" s="11">
        <f>=ROUNDDOWN(26.580720811267,0)</f>
      </c>
      <c r="D20" s="11">
        <v>141798</v>
      </c>
      <c r="E20" s="12">
        <v>0.9153</v>
      </c>
      <c r="F20" s="11"/>
      <c r="G20" s="11">
        <f>=ROUNDDOWN({0},0)</f>
      </c>
      <c r="H20" s="11"/>
      <c r="I20" s="12"/>
      <c r="J20" s="11">
        <v>894</v>
      </c>
      <c r="K20" s="13">
        <v>22005.61</v>
      </c>
      <c r="L20" s="11">
        <v>590</v>
      </c>
      <c r="M20" s="14">
        <v>37.3</v>
      </c>
      <c r="N20" s="11">
        <v>1686</v>
      </c>
      <c r="O20" s="13">
        <v>41561.43</v>
      </c>
      <c r="P20" s="11">
        <v>590</v>
      </c>
      <c r="Q20" s="14">
        <v>70.44</v>
      </c>
      <c r="R20" s="12">
        <v>-0.4698</v>
      </c>
      <c r="S20" s="12">
        <v>-0.4705</v>
      </c>
      <c r="T20" s="12"/>
      <c r="U20" s="12">
        <v>-0.4705</v>
      </c>
      <c r="V20" s="11">
        <v>894</v>
      </c>
      <c r="W20" s="13">
        <v>22005.61</v>
      </c>
      <c r="X20" s="11">
        <v>201</v>
      </c>
      <c r="Y20" s="11">
        <v>1686</v>
      </c>
      <c r="Z20" s="13">
        <v>41561.43</v>
      </c>
      <c r="AA20" s="11">
        <v>201</v>
      </c>
      <c r="AB20" s="12">
        <v>-0.4698</v>
      </c>
      <c r="AC20" s="12">
        <v>-0.4705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4829</v>
      </c>
      <c r="K21" s="17">
        <v>419465</v>
      </c>
      <c r="L21" s="15">
        <v>6335</v>
      </c>
      <c r="M21" s="18">
        <v>66.21</v>
      </c>
      <c r="N21" s="15">
        <v>10557</v>
      </c>
      <c r="O21" s="17">
        <v>959153.43</v>
      </c>
      <c r="P21" s="15">
        <v>6335</v>
      </c>
      <c r="Q21" s="18">
        <v>151.41</v>
      </c>
      <c r="R21" s="16">
        <v>-0.5426</v>
      </c>
      <c r="S21" s="16">
        <v>-0.5627</v>
      </c>
      <c r="T21" s="16"/>
      <c r="U21" s="16">
        <v>-0.5627</v>
      </c>
      <c r="V21" s="15">
        <v>3300</v>
      </c>
      <c r="W21" s="17">
        <v>331070.36</v>
      </c>
      <c r="X21" s="15">
        <v>1551</v>
      </c>
      <c r="Y21" s="15">
        <v>6881</v>
      </c>
      <c r="Z21" s="17">
        <v>741287.56</v>
      </c>
      <c r="AA21" s="15">
        <v>1551</v>
      </c>
      <c r="AB21" s="16">
        <v>-0.5204</v>
      </c>
      <c r="AC21" s="16">
        <v>-0.5534</v>
      </c>
      <c r="AD21" s="15">
        <v>1168</v>
      </c>
      <c r="AE21" s="17">
        <v>52155.85</v>
      </c>
      <c r="AF21" s="15">
        <v>723</v>
      </c>
      <c r="AG21" s="15">
        <v>2741</v>
      </c>
      <c r="AH21" s="17">
        <v>122783.3</v>
      </c>
      <c r="AI21" s="15">
        <v>723</v>
      </c>
      <c r="AJ21" s="16">
        <v>-0.5739</v>
      </c>
      <c r="AK21" s="16">
        <v>-0.5752</v>
      </c>
      <c r="AL21" s="15">
        <v>216</v>
      </c>
      <c r="AM21" s="17">
        <v>21318</v>
      </c>
      <c r="AN21" s="15">
        <v>901</v>
      </c>
      <c r="AO21" s="15">
        <v>551</v>
      </c>
      <c r="AP21" s="17">
        <v>52946.32</v>
      </c>
      <c r="AQ21" s="15">
        <v>901</v>
      </c>
      <c r="AR21" s="16">
        <v>-0.608</v>
      </c>
      <c r="AS21" s="16">
        <v>-0.5974</v>
      </c>
      <c r="AT21" s="15">
        <v>145</v>
      </c>
      <c r="AU21" s="17">
        <v>14920.79</v>
      </c>
      <c r="AV21" s="15">
        <v>501</v>
      </c>
      <c r="AW21" s="15">
        <v>384</v>
      </c>
      <c r="AX21" s="17">
        <v>42136.25</v>
      </c>
      <c r="AY21" s="15">
        <v>501</v>
      </c>
      <c r="AZ21" s="16">
        <v>-0.6224</v>
      </c>
      <c r="BA21" s="16">
        <v>-0.6459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