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<sst xmlns="http://schemas.openxmlformats.org/spreadsheetml/2006/main" count="52" uniqueCount="52">
  <si>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</si>
  <si>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</si>
  <si>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</si>
  <si>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05/01/2026</t>
  </si>
  <si>
    <t>End Date:</t>
  </si>
  <si>
    <t>05/17/2026</t>
  </si>
  <si>
    <t>Report Run Date:</t>
  </si>
  <si>
    <t>05/19/2026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</si>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</sst>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511503</v>
      </c>
      <c r="C5" s="11">
        <f>=ROUNDDOWN(22.1212488160985,0)</f>
      </c>
      <c r="D5" s="11">
        <v>334305</v>
      </c>
      <c r="E5" s="12">
        <v>0.8915</v>
      </c>
      <c r="F5" s="11">
        <v>9107</v>
      </c>
      <c r="G5" s="11">
        <f>=ROUNDDOWN(32.1461348393929,0)</f>
      </c>
      <c r="H5" s="11">
        <v>440</v>
      </c>
      <c r="I5" s="12">
        <v>0.8971</v>
      </c>
      <c r="J5" s="11">
        <v>578</v>
      </c>
      <c r="K5" s="13">
        <v>37852.16</v>
      </c>
      <c r="L5" s="11">
        <v>2142</v>
      </c>
      <c r="M5" s="14">
        <v>17.67</v>
      </c>
      <c r="N5" s="11">
        <v>1406</v>
      </c>
      <c r="O5" s="13">
        <v>92303.19</v>
      </c>
      <c r="P5" s="11">
        <v>2142</v>
      </c>
      <c r="Q5" s="14">
        <v>43.09</v>
      </c>
      <c r="R5" s="12">
        <v>-0.5889</v>
      </c>
      <c r="S5" s="12">
        <v>-0.5899</v>
      </c>
      <c r="T5" s="12"/>
      <c r="U5" s="12">
        <v>-0.5899</v>
      </c>
      <c r="V5" s="11">
        <v>495</v>
      </c>
      <c r="W5" s="13">
        <v>31950.75</v>
      </c>
      <c r="X5" s="11">
        <v>717</v>
      </c>
      <c r="Y5" s="11">
        <v>1119</v>
      </c>
      <c r="Z5" s="13">
        <v>72650.44</v>
      </c>
      <c r="AA5" s="11">
        <v>717</v>
      </c>
      <c r="AB5" s="12">
        <v>-0.5576</v>
      </c>
      <c r="AC5" s="12">
        <v>-0.5602</v>
      </c>
      <c r="AD5" s="11">
        <v>28</v>
      </c>
      <c r="AE5" s="13">
        <v>1881.36</v>
      </c>
      <c r="AF5" s="11">
        <v>172</v>
      </c>
      <c r="AG5" s="11">
        <v>96</v>
      </c>
      <c r="AH5" s="13">
        <v>6347.92</v>
      </c>
      <c r="AI5" s="11">
        <v>172</v>
      </c>
      <c r="AJ5" s="12">
        <v>-0.7083</v>
      </c>
      <c r="AK5" s="12">
        <v>-0.7036</v>
      </c>
      <c r="AL5" s="11">
        <v>47</v>
      </c>
      <c r="AM5" s="13">
        <v>3401.04</v>
      </c>
      <c r="AN5" s="11">
        <v>534</v>
      </c>
      <c r="AO5" s="11">
        <v>168</v>
      </c>
      <c r="AP5" s="13">
        <v>11583.77</v>
      </c>
      <c r="AQ5" s="11">
        <v>534</v>
      </c>
      <c r="AR5" s="12">
        <v>-0.7202</v>
      </c>
      <c r="AS5" s="12">
        <v>-0.7064</v>
      </c>
      <c r="AT5" s="11">
        <v>8</v>
      </c>
      <c r="AU5" s="13">
        <v>619.01</v>
      </c>
      <c r="AV5" s="11">
        <v>170</v>
      </c>
      <c r="AW5" s="11">
        <v>23</v>
      </c>
      <c r="AX5" s="13">
        <v>1721.06</v>
      </c>
      <c r="AY5" s="11">
        <v>170</v>
      </c>
      <c r="AZ5" s="12">
        <v>-0.6522</v>
      </c>
      <c r="BA5" s="12">
        <v>-0.6403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11850</v>
      </c>
      <c r="C7" s="11">
        <f>=ROUNDDOWN(11.2269066792989,0)</f>
      </c>
      <c r="D7" s="11">
        <v>35600</v>
      </c>
      <c r="E7" s="12">
        <v>0.9052</v>
      </c>
      <c r="F7" s="11"/>
      <c r="G7" s="11">
        <f>=ROUNDDOWN({0},0)</f>
      </c>
      <c r="H7" s="11"/>
      <c r="I7" s="12"/>
      <c r="J7" s="11">
        <v>99</v>
      </c>
      <c r="K7" s="13">
        <v>5701.11</v>
      </c>
      <c r="L7" s="11">
        <v>66</v>
      </c>
      <c r="M7" s="14">
        <v>86.38</v>
      </c>
      <c r="N7" s="11">
        <v>289</v>
      </c>
      <c r="O7" s="13">
        <v>16608.97</v>
      </c>
      <c r="P7" s="11">
        <v>66</v>
      </c>
      <c r="Q7" s="14">
        <v>251.65</v>
      </c>
      <c r="R7" s="12">
        <v>-0.6574</v>
      </c>
      <c r="S7" s="12">
        <v>-0.6567</v>
      </c>
      <c r="T7" s="12"/>
      <c r="U7" s="12">
        <v>-0.6567</v>
      </c>
      <c r="V7" s="11">
        <v>47</v>
      </c>
      <c r="W7" s="13">
        <v>3119.05</v>
      </c>
      <c r="X7" s="11">
        <v>40</v>
      </c>
      <c r="Y7" s="11">
        <v>116</v>
      </c>
      <c r="Z7" s="13">
        <v>7418.23</v>
      </c>
      <c r="AA7" s="11">
        <v>40</v>
      </c>
      <c r="AB7" s="12">
        <v>-0.5948</v>
      </c>
      <c r="AC7" s="12">
        <v>-0.5795</v>
      </c>
      <c r="AD7" s="11">
        <v>11</v>
      </c>
      <c r="AE7" s="13">
        <v>468.04</v>
      </c>
      <c r="AF7" s="11">
        <v>19</v>
      </c>
      <c r="AG7" s="11">
        <v>32</v>
      </c>
      <c r="AH7" s="13">
        <v>1755.34</v>
      </c>
      <c r="AI7" s="11">
        <v>19</v>
      </c>
      <c r="AJ7" s="12">
        <v>-0.6562</v>
      </c>
      <c r="AK7" s="12">
        <v>-0.7334</v>
      </c>
      <c r="AL7" s="11">
        <v>12</v>
      </c>
      <c r="AM7" s="13">
        <v>580.54</v>
      </c>
      <c r="AN7" s="11">
        <v>52</v>
      </c>
      <c r="AO7" s="11">
        <v>56</v>
      </c>
      <c r="AP7" s="13">
        <v>2419.89</v>
      </c>
      <c r="AQ7" s="11">
        <v>52</v>
      </c>
      <c r="AR7" s="12">
        <v>-0.7857</v>
      </c>
      <c r="AS7" s="12">
        <v>-0.7601</v>
      </c>
      <c r="AT7" s="11">
        <v>29</v>
      </c>
      <c r="AU7" s="13">
        <v>1533.48</v>
      </c>
      <c r="AV7" s="11">
        <v>54</v>
      </c>
      <c r="AW7" s="11">
        <v>85</v>
      </c>
      <c r="AX7" s="13">
        <v>5015.51</v>
      </c>
      <c r="AY7" s="11">
        <v>54</v>
      </c>
      <c r="AZ7" s="12">
        <v>-0.6588</v>
      </c>
      <c r="BA7" s="12">
        <v>-0.6943</v>
      </c>
    </row>
    <row r="8">
      <c r="A8" s="10" t="s">
        <v>38</v>
      </c>
      <c r="B8" s="11">
        <v>97045</v>
      </c>
      <c r="C8" s="11">
        <f>=ROUNDDOWN(14.9173776035662,0)</f>
      </c>
      <c r="D8" s="11">
        <v>79598</v>
      </c>
      <c r="E8" s="12">
        <v>0.9821</v>
      </c>
      <c r="F8" s="11"/>
      <c r="G8" s="11">
        <f>=ROUNDDOWN({0},0)</f>
      </c>
      <c r="H8" s="11"/>
      <c r="I8" s="12"/>
      <c r="J8" s="11">
        <v>33</v>
      </c>
      <c r="K8" s="13">
        <v>1908.65</v>
      </c>
      <c r="L8" s="11">
        <v>250</v>
      </c>
      <c r="M8" s="14">
        <v>7.63</v>
      </c>
      <c r="N8" s="11">
        <v>99</v>
      </c>
      <c r="O8" s="13">
        <v>5203.9</v>
      </c>
      <c r="P8" s="11">
        <v>250</v>
      </c>
      <c r="Q8" s="14">
        <v>20.82</v>
      </c>
      <c r="R8" s="12">
        <v>-0.6667</v>
      </c>
      <c r="S8" s="12">
        <v>-0.6332</v>
      </c>
      <c r="T8" s="12"/>
      <c r="U8" s="12">
        <v>-0.6335</v>
      </c>
      <c r="V8" s="11"/>
      <c r="W8" s="13"/>
      <c r="X8" s="11"/>
      <c r="Y8" s="11"/>
      <c r="Z8" s="13"/>
      <c r="AA8" s="11"/>
      <c r="AB8" s="12"/>
      <c r="AC8" s="12"/>
      <c r="AD8" s="11">
        <v>33</v>
      </c>
      <c r="AE8" s="13">
        <v>1908.65</v>
      </c>
      <c r="AF8" s="11">
        <v>63</v>
      </c>
      <c r="AG8" s="11">
        <v>99</v>
      </c>
      <c r="AH8" s="13">
        <v>5203.9</v>
      </c>
      <c r="AI8" s="11">
        <v>63</v>
      </c>
      <c r="AJ8" s="12">
        <v>-0.6667</v>
      </c>
      <c r="AK8" s="12">
        <v>-0.6332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222864</v>
      </c>
      <c r="C9" s="11">
        <f>=ROUNDDOWN(20.7242091167773,0)</f>
      </c>
      <c r="D9" s="11">
        <v>249645</v>
      </c>
      <c r="E9" s="12">
        <v>0.949</v>
      </c>
      <c r="F9" s="11"/>
      <c r="G9" s="11">
        <f>=ROUNDDOWN({0},0)</f>
      </c>
      <c r="H9" s="11"/>
      <c r="I9" s="12"/>
      <c r="J9" s="11">
        <v>76</v>
      </c>
      <c r="K9" s="13">
        <v>1710.8</v>
      </c>
      <c r="L9" s="11">
        <v>391</v>
      </c>
      <c r="M9" s="14">
        <v>4.38</v>
      </c>
      <c r="N9" s="11">
        <v>191</v>
      </c>
      <c r="O9" s="13">
        <v>4255.71</v>
      </c>
      <c r="P9" s="11">
        <v>391</v>
      </c>
      <c r="Q9" s="14">
        <v>10.88</v>
      </c>
      <c r="R9" s="12">
        <v>-0.6021</v>
      </c>
      <c r="S9" s="12">
        <v>-0.598</v>
      </c>
      <c r="T9" s="12"/>
      <c r="U9" s="12">
        <v>-0.5974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76</v>
      </c>
      <c r="AE9" s="13">
        <v>1710.8</v>
      </c>
      <c r="AF9" s="11">
        <v>76</v>
      </c>
      <c r="AG9" s="11">
        <v>191</v>
      </c>
      <c r="AH9" s="13">
        <v>4255.71</v>
      </c>
      <c r="AI9" s="11">
        <v>76</v>
      </c>
      <c r="AJ9" s="12">
        <v>-0.6021</v>
      </c>
      <c r="AK9" s="12">
        <v>-0.598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363968</v>
      </c>
      <c r="C10" s="11">
        <f>=ROUNDDOWN(24.3445457403332,0)</f>
      </c>
      <c r="D10" s="11">
        <v>278686</v>
      </c>
      <c r="E10" s="12">
        <v>0.8851</v>
      </c>
      <c r="F10" s="11"/>
      <c r="G10" s="11">
        <f>=ROUNDDOWN({0},0)</f>
      </c>
      <c r="H10" s="11"/>
      <c r="I10" s="12"/>
      <c r="J10" s="11">
        <v>387</v>
      </c>
      <c r="K10" s="13">
        <v>16182.02</v>
      </c>
      <c r="L10" s="11">
        <v>1036</v>
      </c>
      <c r="M10" s="14">
        <v>15.62</v>
      </c>
      <c r="N10" s="11">
        <v>1029</v>
      </c>
      <c r="O10" s="13">
        <v>44775.47</v>
      </c>
      <c r="P10" s="11">
        <v>1036</v>
      </c>
      <c r="Q10" s="14">
        <v>43.22</v>
      </c>
      <c r="R10" s="12">
        <v>-0.6239</v>
      </c>
      <c r="S10" s="12">
        <v>-0.6386</v>
      </c>
      <c r="T10" s="12"/>
      <c r="U10" s="12">
        <v>-0.6386</v>
      </c>
      <c r="V10" s="11">
        <v>243</v>
      </c>
      <c r="W10" s="13">
        <v>8486.57</v>
      </c>
      <c r="X10" s="11">
        <v>388</v>
      </c>
      <c r="Y10" s="11">
        <v>588</v>
      </c>
      <c r="Z10" s="13">
        <v>21631.61</v>
      </c>
      <c r="AA10" s="11">
        <v>388</v>
      </c>
      <c r="AB10" s="12">
        <v>-0.5867</v>
      </c>
      <c r="AC10" s="12">
        <v>-0.6077</v>
      </c>
      <c r="AD10" s="11">
        <v>143</v>
      </c>
      <c r="AE10" s="13">
        <v>7643.81</v>
      </c>
      <c r="AF10" s="11">
        <v>102</v>
      </c>
      <c r="AG10" s="11">
        <v>439</v>
      </c>
      <c r="AH10" s="13">
        <v>23037.54</v>
      </c>
      <c r="AI10" s="11">
        <v>102</v>
      </c>
      <c r="AJ10" s="12">
        <v>-0.6743</v>
      </c>
      <c r="AK10" s="12">
        <v>-0.6682</v>
      </c>
      <c r="AL10" s="11">
        <v>1</v>
      </c>
      <c r="AM10" s="13">
        <v>51.64</v>
      </c>
      <c r="AN10" s="11">
        <v>20</v>
      </c>
      <c r="AO10" s="11">
        <v>2</v>
      </c>
      <c r="AP10" s="13">
        <v>106.32</v>
      </c>
      <c r="AQ10" s="11">
        <v>20</v>
      </c>
      <c r="AR10" s="12">
        <v>-0.5</v>
      </c>
      <c r="AS10" s="12">
        <v>-0.5143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2284</v>
      </c>
      <c r="C11" s="11">
        <f>=ROUNDDOWN(98.448275862069,0)</f>
      </c>
      <c r="D11" s="11">
        <v>414</v>
      </c>
      <c r="E11" s="12">
        <v>0.7447</v>
      </c>
      <c r="F11" s="11"/>
      <c r="G11" s="11">
        <f>=ROUNDDOWN({0},0)</f>
      </c>
      <c r="H11" s="11"/>
      <c r="I11" s="12"/>
      <c r="J11" s="11"/>
      <c r="K11" s="13"/>
      <c r="L11" s="11">
        <v>56</v>
      </c>
      <c r="M11" s="14"/>
      <c r="N11" s="11"/>
      <c r="O11" s="13"/>
      <c r="P11" s="11">
        <v>56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16</v>
      </c>
      <c r="AO11" s="11"/>
      <c r="AP11" s="13"/>
      <c r="AQ11" s="11">
        <v>16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60981</v>
      </c>
      <c r="C12" s="11">
        <f>=ROUNDDOWN(13.4440794550144,0)</f>
      </c>
      <c r="D12" s="11">
        <v>105317</v>
      </c>
      <c r="E12" s="12">
        <v>0.8791</v>
      </c>
      <c r="F12" s="11"/>
      <c r="G12" s="11">
        <f>=ROUNDDOWN({0},0)</f>
      </c>
      <c r="H12" s="11">
        <v>8705</v>
      </c>
      <c r="I12" s="12">
        <v>0.2404</v>
      </c>
      <c r="J12" s="11">
        <v>934</v>
      </c>
      <c r="K12" s="13">
        <v>174793.93</v>
      </c>
      <c r="L12" s="11">
        <v>354</v>
      </c>
      <c r="M12" s="14">
        <v>493.77</v>
      </c>
      <c r="N12" s="11">
        <v>2878</v>
      </c>
      <c r="O12" s="13">
        <v>541019.84</v>
      </c>
      <c r="P12" s="11">
        <v>354</v>
      </c>
      <c r="Q12" s="14">
        <v>1528.3</v>
      </c>
      <c r="R12" s="12">
        <v>-0.6755</v>
      </c>
      <c r="S12" s="12">
        <v>-0.6769</v>
      </c>
      <c r="T12" s="12"/>
      <c r="U12" s="12">
        <v>-0.6769</v>
      </c>
      <c r="V12" s="11">
        <v>803</v>
      </c>
      <c r="W12" s="13">
        <v>156248.6</v>
      </c>
      <c r="X12" s="11">
        <v>155</v>
      </c>
      <c r="Y12" s="11">
        <v>2444</v>
      </c>
      <c r="Z12" s="13">
        <v>477706.15</v>
      </c>
      <c r="AA12" s="11">
        <v>155</v>
      </c>
      <c r="AB12" s="12">
        <v>-0.6714</v>
      </c>
      <c r="AC12" s="12">
        <v>-0.6729</v>
      </c>
      <c r="AD12" s="11">
        <v>27</v>
      </c>
      <c r="AE12" s="13">
        <v>3393.38</v>
      </c>
      <c r="AF12" s="11">
        <v>107</v>
      </c>
      <c r="AG12" s="11">
        <v>89</v>
      </c>
      <c r="AH12" s="13">
        <v>10778.14</v>
      </c>
      <c r="AI12" s="11">
        <v>107</v>
      </c>
      <c r="AJ12" s="12">
        <v>-0.6966</v>
      </c>
      <c r="AK12" s="12">
        <v>-0.6852</v>
      </c>
      <c r="AL12" s="11">
        <v>68</v>
      </c>
      <c r="AM12" s="13">
        <v>8942.62</v>
      </c>
      <c r="AN12" s="11">
        <v>203</v>
      </c>
      <c r="AO12" s="11">
        <v>209</v>
      </c>
      <c r="AP12" s="13">
        <v>28511.15</v>
      </c>
      <c r="AQ12" s="11">
        <v>203</v>
      </c>
      <c r="AR12" s="12">
        <v>-0.6746</v>
      </c>
      <c r="AS12" s="12">
        <v>-0.6863</v>
      </c>
      <c r="AT12" s="11">
        <v>36</v>
      </c>
      <c r="AU12" s="13">
        <v>6209.33</v>
      </c>
      <c r="AV12" s="11">
        <v>238</v>
      </c>
      <c r="AW12" s="11">
        <v>136</v>
      </c>
      <c r="AX12" s="13">
        <v>24024.4</v>
      </c>
      <c r="AY12" s="11">
        <v>238</v>
      </c>
      <c r="AZ12" s="12">
        <v>-0.7353</v>
      </c>
      <c r="BA12" s="12">
        <v>-0.7415</v>
      </c>
    </row>
    <row r="13">
      <c r="A13" s="10" t="s">
        <v>43</v>
      </c>
      <c r="B13" s="11">
        <v>23777</v>
      </c>
      <c r="C13" s="11">
        <f>=ROUNDDOWN(34.4244968872159,0)</f>
      </c>
      <c r="D13" s="11">
        <v>16083</v>
      </c>
      <c r="E13" s="12">
        <v>0.9599</v>
      </c>
      <c r="F13" s="11"/>
      <c r="G13" s="11">
        <f>=ROUNDDOWN({0},0)</f>
      </c>
      <c r="H13" s="11"/>
      <c r="I13" s="12"/>
      <c r="J13" s="11">
        <v>4</v>
      </c>
      <c r="K13" s="13">
        <v>390.47</v>
      </c>
      <c r="L13" s="11">
        <v>244</v>
      </c>
      <c r="M13" s="14">
        <v>1.6</v>
      </c>
      <c r="N13" s="11">
        <v>11</v>
      </c>
      <c r="O13" s="13">
        <v>983.52</v>
      </c>
      <c r="P13" s="11">
        <v>244</v>
      </c>
      <c r="Q13" s="14">
        <v>4.03</v>
      </c>
      <c r="R13" s="12">
        <v>-0.6364</v>
      </c>
      <c r="S13" s="12">
        <v>-0.603</v>
      </c>
      <c r="T13" s="12"/>
      <c r="U13" s="12">
        <v>-0.603</v>
      </c>
      <c r="V13" s="11"/>
      <c r="W13" s="13"/>
      <c r="X13" s="11">
        <v>18</v>
      </c>
      <c r="Y13" s="11">
        <v>1</v>
      </c>
      <c r="Z13" s="13">
        <v>114.65</v>
      </c>
      <c r="AA13" s="11">
        <v>18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4</v>
      </c>
      <c r="AM13" s="13">
        <v>390.47</v>
      </c>
      <c r="AN13" s="11">
        <v>41</v>
      </c>
      <c r="AO13" s="11">
        <v>10</v>
      </c>
      <c r="AP13" s="13">
        <v>868.87</v>
      </c>
      <c r="AQ13" s="11">
        <v>41</v>
      </c>
      <c r="AR13" s="12">
        <v>-0.6</v>
      </c>
      <c r="AS13" s="12">
        <v>-0.5506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5920</v>
      </c>
      <c r="C14" s="11">
        <f>=ROUNDDOWN(12.6929674099485,0)</f>
      </c>
      <c r="D14" s="11">
        <v>10768</v>
      </c>
      <c r="E14" s="12">
        <v>0.8971</v>
      </c>
      <c r="F14" s="11"/>
      <c r="G14" s="11">
        <f>=ROUNDDOWN({0},0)</f>
      </c>
      <c r="H14" s="11"/>
      <c r="I14" s="12"/>
      <c r="J14" s="11">
        <v>118</v>
      </c>
      <c r="K14" s="13">
        <v>9301.94</v>
      </c>
      <c r="L14" s="11">
        <v>50</v>
      </c>
      <c r="M14" s="14">
        <v>186.04</v>
      </c>
      <c r="N14" s="11">
        <v>365</v>
      </c>
      <c r="O14" s="13">
        <v>29618.6</v>
      </c>
      <c r="P14" s="11">
        <v>50</v>
      </c>
      <c r="Q14" s="14">
        <v>592.37</v>
      </c>
      <c r="R14" s="12">
        <v>-0.6767</v>
      </c>
      <c r="S14" s="12">
        <v>-0.6859</v>
      </c>
      <c r="T14" s="12"/>
      <c r="U14" s="12">
        <v>-0.6859</v>
      </c>
      <c r="V14" s="11">
        <v>47</v>
      </c>
      <c r="W14" s="13">
        <v>3900.8</v>
      </c>
      <c r="X14" s="11">
        <v>37</v>
      </c>
      <c r="Y14" s="11">
        <v>156</v>
      </c>
      <c r="Z14" s="13">
        <v>14846.07</v>
      </c>
      <c r="AA14" s="11">
        <v>37</v>
      </c>
      <c r="AB14" s="12">
        <v>-0.6987</v>
      </c>
      <c r="AC14" s="12">
        <v>-0.7373</v>
      </c>
      <c r="AD14" s="11">
        <v>26</v>
      </c>
      <c r="AE14" s="13">
        <v>1768.68</v>
      </c>
      <c r="AF14" s="11">
        <v>21</v>
      </c>
      <c r="AG14" s="11">
        <v>74</v>
      </c>
      <c r="AH14" s="13">
        <v>4819.13</v>
      </c>
      <c r="AI14" s="11">
        <v>21</v>
      </c>
      <c r="AJ14" s="12">
        <v>-0.6486</v>
      </c>
      <c r="AK14" s="12">
        <v>-0.633</v>
      </c>
      <c r="AL14" s="11">
        <v>13</v>
      </c>
      <c r="AM14" s="13">
        <v>958.15</v>
      </c>
      <c r="AN14" s="11">
        <v>43</v>
      </c>
      <c r="AO14" s="11">
        <v>35</v>
      </c>
      <c r="AP14" s="13">
        <v>2462.78</v>
      </c>
      <c r="AQ14" s="11">
        <v>43</v>
      </c>
      <c r="AR14" s="12">
        <v>-0.6286</v>
      </c>
      <c r="AS14" s="12">
        <v>-0.6109</v>
      </c>
      <c r="AT14" s="11">
        <v>32</v>
      </c>
      <c r="AU14" s="13">
        <v>2674.31</v>
      </c>
      <c r="AV14" s="11">
        <v>39</v>
      </c>
      <c r="AW14" s="11">
        <v>100</v>
      </c>
      <c r="AX14" s="13">
        <v>7490.62</v>
      </c>
      <c r="AY14" s="11">
        <v>39</v>
      </c>
      <c r="AZ14" s="12">
        <v>-0.68</v>
      </c>
      <c r="BA14" s="12">
        <v>-0.643</v>
      </c>
    </row>
    <row r="15">
      <c r="A15" s="10" t="s">
        <v>45</v>
      </c>
      <c r="B15" s="11">
        <v>5838</v>
      </c>
      <c r="C15" s="11">
        <f>=ROUNDDOWN(6.55071813285458,0)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16440</v>
      </c>
      <c r="C16" s="11">
        <f>=ROUNDDOWN(40.2152641878669,0)</f>
      </c>
      <c r="D16" s="11">
        <v>10834</v>
      </c>
      <c r="E16" s="12">
        <v>0.625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>
        <v>54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3752</v>
      </c>
      <c r="C17" s="11">
        <f>=ROUNDDOWN(329.122807017544,0)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229283</v>
      </c>
      <c r="C18" s="11">
        <f>=ROUNDDOWN(12.5114182659515,0)</f>
      </c>
      <c r="D18" s="11">
        <v>515020</v>
      </c>
      <c r="E18" s="12">
        <v>0.8862</v>
      </c>
      <c r="F18" s="11"/>
      <c r="G18" s="11">
        <f>=ROUNDDOWN({0},0)</f>
      </c>
      <c r="H18" s="11"/>
      <c r="I18" s="12"/>
      <c r="J18" s="11">
        <v>88</v>
      </c>
      <c r="K18" s="13">
        <v>3854.17</v>
      </c>
      <c r="L18" s="11">
        <v>1304</v>
      </c>
      <c r="M18" s="14">
        <v>2.96</v>
      </c>
      <c r="N18" s="11">
        <v>278</v>
      </c>
      <c r="O18" s="13">
        <v>11912.24</v>
      </c>
      <c r="P18" s="11">
        <v>1304</v>
      </c>
      <c r="Q18" s="14">
        <v>9.14</v>
      </c>
      <c r="R18" s="12">
        <v>-0.6835</v>
      </c>
      <c r="S18" s="12">
        <v>-0.6765</v>
      </c>
      <c r="T18" s="12"/>
      <c r="U18" s="12">
        <v>-0.6761</v>
      </c>
      <c r="V18" s="11"/>
      <c r="W18" s="13"/>
      <c r="X18" s="11"/>
      <c r="Y18" s="11"/>
      <c r="Z18" s="13"/>
      <c r="AA18" s="11"/>
      <c r="AB18" s="12"/>
      <c r="AC18" s="12"/>
      <c r="AD18" s="11">
        <v>88</v>
      </c>
      <c r="AE18" s="13">
        <v>3854.17</v>
      </c>
      <c r="AF18" s="11">
        <v>82</v>
      </c>
      <c r="AG18" s="11">
        <v>278</v>
      </c>
      <c r="AH18" s="13">
        <v>11912.24</v>
      </c>
      <c r="AI18" s="11">
        <v>82</v>
      </c>
      <c r="AJ18" s="12">
        <v>-0.6835</v>
      </c>
      <c r="AK18" s="12">
        <v>-0.6765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68817</v>
      </c>
      <c r="C19" s="11">
        <f>=ROUNDDOWN(22.0772512912643,0)</f>
      </c>
      <c r="D19" s="11">
        <v>78139</v>
      </c>
      <c r="E19" s="12">
        <v>0.8413</v>
      </c>
      <c r="F19" s="11"/>
      <c r="G19" s="11">
        <f>=ROUNDDOWN({0},0)</f>
      </c>
      <c r="H19" s="11"/>
      <c r="I19" s="12"/>
      <c r="J19" s="11">
        <v>326</v>
      </c>
      <c r="K19" s="13">
        <v>11486.56</v>
      </c>
      <c r="L19" s="11">
        <v>159</v>
      </c>
      <c r="M19" s="14">
        <v>72.24</v>
      </c>
      <c r="N19" s="11">
        <v>1033</v>
      </c>
      <c r="O19" s="13">
        <v>36632.98</v>
      </c>
      <c r="P19" s="11">
        <v>159</v>
      </c>
      <c r="Q19" s="14">
        <v>230.4</v>
      </c>
      <c r="R19" s="12">
        <v>-0.6844</v>
      </c>
      <c r="S19" s="12">
        <v>-0.6864</v>
      </c>
      <c r="T19" s="12"/>
      <c r="U19" s="12">
        <v>-0.6865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326</v>
      </c>
      <c r="AE19" s="13">
        <v>11486.56</v>
      </c>
      <c r="AF19" s="11">
        <v>82</v>
      </c>
      <c r="AG19" s="11">
        <v>1033</v>
      </c>
      <c r="AH19" s="13">
        <v>36632.98</v>
      </c>
      <c r="AI19" s="11">
        <v>82</v>
      </c>
      <c r="AJ19" s="12">
        <v>-0.6844</v>
      </c>
      <c r="AK19" s="12">
        <v>-0.6864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202341</v>
      </c>
      <c r="C20" s="11">
        <f>=ROUNDDOWN(25.3097090536112,0)</f>
      </c>
      <c r="D20" s="11">
        <v>156350</v>
      </c>
      <c r="E20" s="12">
        <v>0.9559</v>
      </c>
      <c r="F20" s="11"/>
      <c r="G20" s="11">
        <f>=ROUNDDOWN({0},0)</f>
      </c>
      <c r="H20" s="11"/>
      <c r="I20" s="12"/>
      <c r="J20" s="11">
        <v>577</v>
      </c>
      <c r="K20" s="13">
        <v>13701.16</v>
      </c>
      <c r="L20" s="11">
        <v>566</v>
      </c>
      <c r="M20" s="14">
        <v>24.21</v>
      </c>
      <c r="N20" s="11">
        <v>1369</v>
      </c>
      <c r="O20" s="13">
        <v>33256.98</v>
      </c>
      <c r="P20" s="11">
        <v>566</v>
      </c>
      <c r="Q20" s="14">
        <v>58.76</v>
      </c>
      <c r="R20" s="12">
        <v>-0.5785</v>
      </c>
      <c r="S20" s="12">
        <v>-0.588</v>
      </c>
      <c r="T20" s="12"/>
      <c r="U20" s="12">
        <v>-0.588</v>
      </c>
      <c r="V20" s="11">
        <v>577</v>
      </c>
      <c r="W20" s="13">
        <v>13701.16</v>
      </c>
      <c r="X20" s="11">
        <v>201</v>
      </c>
      <c r="Y20" s="11">
        <v>1369</v>
      </c>
      <c r="Z20" s="13">
        <v>33256.98</v>
      </c>
      <c r="AA20" s="11">
        <v>201</v>
      </c>
      <c r="AB20" s="12">
        <v>-0.5785</v>
      </c>
      <c r="AC20" s="12">
        <v>-0.588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3220</v>
      </c>
      <c r="K21" s="17">
        <v>276882.97</v>
      </c>
      <c r="L21" s="15">
        <v>6706</v>
      </c>
      <c r="M21" s="18">
        <v>41.29</v>
      </c>
      <c r="N21" s="15">
        <v>8948</v>
      </c>
      <c r="O21" s="17">
        <v>816571.4</v>
      </c>
      <c r="P21" s="15">
        <v>6706</v>
      </c>
      <c r="Q21" s="18">
        <v>121.77</v>
      </c>
      <c r="R21" s="16">
        <v>-0.6401</v>
      </c>
      <c r="S21" s="16">
        <v>-0.6609</v>
      </c>
      <c r="T21" s="16"/>
      <c r="U21" s="16">
        <v>-0.6609</v>
      </c>
      <c r="V21" s="15">
        <v>2212</v>
      </c>
      <c r="W21" s="17">
        <v>217406.93</v>
      </c>
      <c r="X21" s="15">
        <v>1562</v>
      </c>
      <c r="Y21" s="15">
        <v>5793</v>
      </c>
      <c r="Z21" s="17">
        <v>627624.13</v>
      </c>
      <c r="AA21" s="15">
        <v>1562</v>
      </c>
      <c r="AB21" s="16">
        <v>-0.6182</v>
      </c>
      <c r="AC21" s="16">
        <v>-0.6536</v>
      </c>
      <c r="AD21" s="15">
        <v>758</v>
      </c>
      <c r="AE21" s="17">
        <v>34115.45</v>
      </c>
      <c r="AF21" s="15">
        <v>724</v>
      </c>
      <c r="AG21" s="15">
        <v>2331</v>
      </c>
      <c r="AH21" s="17">
        <v>104742.9</v>
      </c>
      <c r="AI21" s="15">
        <v>724</v>
      </c>
      <c r="AJ21" s="16">
        <v>-0.6748</v>
      </c>
      <c r="AK21" s="16">
        <v>-0.6743</v>
      </c>
      <c r="AL21" s="15">
        <v>145</v>
      </c>
      <c r="AM21" s="17">
        <v>14324.46</v>
      </c>
      <c r="AN21" s="15">
        <v>909</v>
      </c>
      <c r="AO21" s="15">
        <v>480</v>
      </c>
      <c r="AP21" s="17">
        <v>45952.78</v>
      </c>
      <c r="AQ21" s="15">
        <v>909</v>
      </c>
      <c r="AR21" s="16">
        <v>-0.6979</v>
      </c>
      <c r="AS21" s="16">
        <v>-0.6883</v>
      </c>
      <c r="AT21" s="15">
        <v>105</v>
      </c>
      <c r="AU21" s="17">
        <v>11036.13</v>
      </c>
      <c r="AV21" s="15">
        <v>501</v>
      </c>
      <c r="AW21" s="15">
        <v>344</v>
      </c>
      <c r="AX21" s="17">
        <v>38251.59</v>
      </c>
      <c r="AY21" s="15">
        <v>501</v>
      </c>
      <c r="AZ21" s="16">
        <v>-0.6948</v>
      </c>
      <c r="BA21" s="16">
        <v>-0.7115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