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<sst xmlns="http://schemas.openxmlformats.org/spreadsheetml/2006/main" count="52" uniqueCount="52">
  <si>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</si>
  <si>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</si>
  <si>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</si>
  <si>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</si>
  <si>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</si>
  <si>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05/17/2026</t>
  </si>
  <si>
    <t>Report Run Date:</t>
  </si>
  <si>
    <t>05/19/2026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</si>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</sst>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511520</v>
      </c>
      <c r="C5" s="11">
        <f>=ROUNDDOWN(22.0164848171821,0)</f>
      </c>
      <c r="D5" s="11">
        <v>334305</v>
      </c>
      <c r="E5" s="12">
        <v>0.8602</v>
      </c>
      <c r="F5" s="11">
        <v>9107</v>
      </c>
      <c r="G5" s="11">
        <f>=ROUNDDOWN(31.2204319506342,0)</f>
      </c>
      <c r="H5" s="11">
        <v>440</v>
      </c>
      <c r="I5" s="12">
        <v>0.7532</v>
      </c>
      <c r="J5" s="11">
        <v>4359</v>
      </c>
      <c r="K5" s="13">
        <v>289459.85</v>
      </c>
      <c r="L5" s="11">
        <v>2142</v>
      </c>
      <c r="M5" s="14">
        <v>135.14</v>
      </c>
      <c r="N5" s="11">
        <v>9894</v>
      </c>
      <c r="O5" s="13">
        <v>660556.1</v>
      </c>
      <c r="P5" s="11">
        <v>2142</v>
      </c>
      <c r="Q5" s="14">
        <v>308.38</v>
      </c>
      <c r="R5" s="12">
        <v>-0.5594</v>
      </c>
      <c r="S5" s="12">
        <v>-0.5618</v>
      </c>
      <c r="T5" s="12"/>
      <c r="U5" s="12">
        <v>-0.5618</v>
      </c>
      <c r="V5" s="11">
        <v>3539</v>
      </c>
      <c r="W5" s="13">
        <v>231438.94</v>
      </c>
      <c r="X5" s="11">
        <v>717</v>
      </c>
      <c r="Y5" s="11">
        <v>7852</v>
      </c>
      <c r="Z5" s="13">
        <v>509904.24</v>
      </c>
      <c r="AA5" s="11">
        <v>717</v>
      </c>
      <c r="AB5" s="12">
        <v>-0.5493</v>
      </c>
      <c r="AC5" s="12">
        <v>-0.5461</v>
      </c>
      <c r="AD5" s="11">
        <v>206</v>
      </c>
      <c r="AE5" s="13">
        <v>13970.88</v>
      </c>
      <c r="AF5" s="11">
        <v>172</v>
      </c>
      <c r="AG5" s="11">
        <v>535</v>
      </c>
      <c r="AH5" s="13">
        <v>37390.52</v>
      </c>
      <c r="AI5" s="11">
        <v>172</v>
      </c>
      <c r="AJ5" s="12">
        <v>-0.615</v>
      </c>
      <c r="AK5" s="12">
        <v>-0.6264</v>
      </c>
      <c r="AL5" s="11">
        <v>551</v>
      </c>
      <c r="AM5" s="13">
        <v>38734.74</v>
      </c>
      <c r="AN5" s="11">
        <v>534</v>
      </c>
      <c r="AO5" s="11">
        <v>1379</v>
      </c>
      <c r="AP5" s="13">
        <v>100733.92</v>
      </c>
      <c r="AQ5" s="11">
        <v>534</v>
      </c>
      <c r="AR5" s="12">
        <v>-0.6004</v>
      </c>
      <c r="AS5" s="12">
        <v>-0.6155</v>
      </c>
      <c r="AT5" s="11">
        <v>63</v>
      </c>
      <c r="AU5" s="13">
        <v>5315.29</v>
      </c>
      <c r="AV5" s="11">
        <v>170</v>
      </c>
      <c r="AW5" s="11">
        <v>128</v>
      </c>
      <c r="AX5" s="13">
        <v>12527.42</v>
      </c>
      <c r="AY5" s="11">
        <v>170</v>
      </c>
      <c r="AZ5" s="12">
        <v>-0.5078</v>
      </c>
      <c r="BA5" s="12">
        <v>-0.5757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11871</v>
      </c>
      <c r="C7" s="11">
        <f>=ROUNDDOWN(10.7986900755026,0)</f>
      </c>
      <c r="D7" s="11">
        <v>35600</v>
      </c>
      <c r="E7" s="12">
        <v>0.9298</v>
      </c>
      <c r="F7" s="11"/>
      <c r="G7" s="11">
        <f>=ROUNDDOWN({0},0)</f>
      </c>
      <c r="H7" s="11"/>
      <c r="I7" s="12"/>
      <c r="J7" s="11">
        <v>981</v>
      </c>
      <c r="K7" s="13">
        <v>53900.51</v>
      </c>
      <c r="L7" s="11">
        <v>66</v>
      </c>
      <c r="M7" s="14">
        <v>816.67</v>
      </c>
      <c r="N7" s="11">
        <v>2090</v>
      </c>
      <c r="O7" s="13">
        <v>114791.2</v>
      </c>
      <c r="P7" s="11">
        <v>66</v>
      </c>
      <c r="Q7" s="14">
        <v>1739.26</v>
      </c>
      <c r="R7" s="12">
        <v>-0.5306</v>
      </c>
      <c r="S7" s="12">
        <v>-0.5304</v>
      </c>
      <c r="T7" s="12"/>
      <c r="U7" s="12">
        <v>-0.5304</v>
      </c>
      <c r="V7" s="11">
        <v>389</v>
      </c>
      <c r="W7" s="13">
        <v>22963.08</v>
      </c>
      <c r="X7" s="11">
        <v>40</v>
      </c>
      <c r="Y7" s="11">
        <v>684</v>
      </c>
      <c r="Z7" s="13">
        <v>38935.35</v>
      </c>
      <c r="AA7" s="11">
        <v>40</v>
      </c>
      <c r="AB7" s="12">
        <v>-0.4313</v>
      </c>
      <c r="AC7" s="12">
        <v>-0.4102</v>
      </c>
      <c r="AD7" s="11">
        <v>88</v>
      </c>
      <c r="AE7" s="13">
        <v>4355.89</v>
      </c>
      <c r="AF7" s="11">
        <v>19</v>
      </c>
      <c r="AG7" s="11">
        <v>308</v>
      </c>
      <c r="AH7" s="13">
        <v>14395.22</v>
      </c>
      <c r="AI7" s="11">
        <v>19</v>
      </c>
      <c r="AJ7" s="12">
        <v>-0.7143</v>
      </c>
      <c r="AK7" s="12">
        <v>-0.6974</v>
      </c>
      <c r="AL7" s="11">
        <v>206</v>
      </c>
      <c r="AM7" s="13">
        <v>8817.87</v>
      </c>
      <c r="AN7" s="11">
        <v>52</v>
      </c>
      <c r="AO7" s="11">
        <v>548</v>
      </c>
      <c r="AP7" s="13">
        <v>23366.51</v>
      </c>
      <c r="AQ7" s="11">
        <v>52</v>
      </c>
      <c r="AR7" s="12">
        <v>-0.6241</v>
      </c>
      <c r="AS7" s="12">
        <v>-0.6226</v>
      </c>
      <c r="AT7" s="11">
        <v>298</v>
      </c>
      <c r="AU7" s="13">
        <v>17763.67</v>
      </c>
      <c r="AV7" s="11">
        <v>54</v>
      </c>
      <c r="AW7" s="11">
        <v>550</v>
      </c>
      <c r="AX7" s="13">
        <v>38094.12</v>
      </c>
      <c r="AY7" s="11">
        <v>54</v>
      </c>
      <c r="AZ7" s="12">
        <v>-0.4582</v>
      </c>
      <c r="BA7" s="12">
        <v>-0.5337</v>
      </c>
    </row>
    <row r="8">
      <c r="A8" s="10" t="s">
        <v>38</v>
      </c>
      <c r="B8" s="11">
        <v>97045</v>
      </c>
      <c r="C8" s="11">
        <f>=ROUNDDOWN(14.9173776035662,0)</f>
      </c>
      <c r="D8" s="11">
        <v>79598</v>
      </c>
      <c r="E8" s="12">
        <v>0.9707</v>
      </c>
      <c r="F8" s="11"/>
      <c r="G8" s="11">
        <f>=ROUNDDOWN({0},0)</f>
      </c>
      <c r="H8" s="11"/>
      <c r="I8" s="12"/>
      <c r="J8" s="11">
        <v>261</v>
      </c>
      <c r="K8" s="13">
        <v>12886.31</v>
      </c>
      <c r="L8" s="11">
        <v>250</v>
      </c>
      <c r="M8" s="14">
        <v>51.55</v>
      </c>
      <c r="N8" s="11">
        <v>720</v>
      </c>
      <c r="O8" s="13">
        <v>37656.82</v>
      </c>
      <c r="P8" s="11">
        <v>250</v>
      </c>
      <c r="Q8" s="14">
        <v>150.63</v>
      </c>
      <c r="R8" s="12">
        <v>-0.6375</v>
      </c>
      <c r="S8" s="12">
        <v>-0.6578</v>
      </c>
      <c r="T8" s="12"/>
      <c r="U8" s="12">
        <v>-0.6578</v>
      </c>
      <c r="V8" s="11"/>
      <c r="W8" s="13"/>
      <c r="X8" s="11"/>
      <c r="Y8" s="11"/>
      <c r="Z8" s="13"/>
      <c r="AA8" s="11"/>
      <c r="AB8" s="12"/>
      <c r="AC8" s="12"/>
      <c r="AD8" s="11">
        <v>261</v>
      </c>
      <c r="AE8" s="13">
        <v>12886.31</v>
      </c>
      <c r="AF8" s="11">
        <v>63</v>
      </c>
      <c r="AG8" s="11">
        <v>720</v>
      </c>
      <c r="AH8" s="13">
        <v>37656.82</v>
      </c>
      <c r="AI8" s="11">
        <v>63</v>
      </c>
      <c r="AJ8" s="12">
        <v>-0.6375</v>
      </c>
      <c r="AK8" s="12">
        <v>-0.6578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222864</v>
      </c>
      <c r="C9" s="11">
        <f>=ROUNDDOWN(20.6168476752576,0)</f>
      </c>
      <c r="D9" s="11">
        <v>249645</v>
      </c>
      <c r="E9" s="12">
        <v>0.9331</v>
      </c>
      <c r="F9" s="11"/>
      <c r="G9" s="11">
        <f>=ROUNDDOWN({0},0)</f>
      </c>
      <c r="H9" s="11"/>
      <c r="I9" s="12"/>
      <c r="J9" s="11">
        <v>458</v>
      </c>
      <c r="K9" s="13">
        <v>9749.88</v>
      </c>
      <c r="L9" s="11">
        <v>391</v>
      </c>
      <c r="M9" s="14">
        <v>24.94</v>
      </c>
      <c r="N9" s="11">
        <v>1181</v>
      </c>
      <c r="O9" s="13">
        <v>25823</v>
      </c>
      <c r="P9" s="11">
        <v>391</v>
      </c>
      <c r="Q9" s="14">
        <v>66.04</v>
      </c>
      <c r="R9" s="12">
        <v>-0.6122</v>
      </c>
      <c r="S9" s="12">
        <v>-0.6224</v>
      </c>
      <c r="T9" s="12"/>
      <c r="U9" s="12">
        <v>-0.6224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458</v>
      </c>
      <c r="AE9" s="13">
        <v>9749.88</v>
      </c>
      <c r="AF9" s="11">
        <v>76</v>
      </c>
      <c r="AG9" s="11">
        <v>1181</v>
      </c>
      <c r="AH9" s="13">
        <v>25823</v>
      </c>
      <c r="AI9" s="11">
        <v>76</v>
      </c>
      <c r="AJ9" s="12">
        <v>-0.6122</v>
      </c>
      <c r="AK9" s="12">
        <v>-0.6224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363968</v>
      </c>
      <c r="C10" s="11">
        <f>=ROUNDDOWN(24.2977402450015,0)</f>
      </c>
      <c r="D10" s="11">
        <v>278686</v>
      </c>
      <c r="E10" s="12">
        <v>0.8615</v>
      </c>
      <c r="F10" s="11"/>
      <c r="G10" s="11">
        <f>=ROUNDDOWN({0},0)</f>
      </c>
      <c r="H10" s="11"/>
      <c r="I10" s="12"/>
      <c r="J10" s="11">
        <v>3101</v>
      </c>
      <c r="K10" s="13">
        <v>136073.29</v>
      </c>
      <c r="L10" s="11">
        <v>1036</v>
      </c>
      <c r="M10" s="14">
        <v>131.34</v>
      </c>
      <c r="N10" s="11">
        <v>7108</v>
      </c>
      <c r="O10" s="13">
        <v>313911.66</v>
      </c>
      <c r="P10" s="11">
        <v>1036</v>
      </c>
      <c r="Q10" s="14">
        <v>303</v>
      </c>
      <c r="R10" s="12">
        <v>-0.5637</v>
      </c>
      <c r="S10" s="12">
        <v>-0.5665</v>
      </c>
      <c r="T10" s="12"/>
      <c r="U10" s="12">
        <v>-0.5665</v>
      </c>
      <c r="V10" s="11">
        <v>2071</v>
      </c>
      <c r="W10" s="13">
        <v>82520.98</v>
      </c>
      <c r="X10" s="11">
        <v>388</v>
      </c>
      <c r="Y10" s="11">
        <v>4403</v>
      </c>
      <c r="Z10" s="13">
        <v>179152.46</v>
      </c>
      <c r="AA10" s="11">
        <v>388</v>
      </c>
      <c r="AB10" s="12">
        <v>-0.5296</v>
      </c>
      <c r="AC10" s="12">
        <v>-0.5394</v>
      </c>
      <c r="AD10" s="11">
        <v>1007</v>
      </c>
      <c r="AE10" s="13">
        <v>52791.99</v>
      </c>
      <c r="AF10" s="11">
        <v>102</v>
      </c>
      <c r="AG10" s="11">
        <v>2633</v>
      </c>
      <c r="AH10" s="13">
        <v>132453.13</v>
      </c>
      <c r="AI10" s="11">
        <v>102</v>
      </c>
      <c r="AJ10" s="12">
        <v>-0.6175</v>
      </c>
      <c r="AK10" s="12">
        <v>-0.6014</v>
      </c>
      <c r="AL10" s="11">
        <v>23</v>
      </c>
      <c r="AM10" s="13">
        <v>760.32</v>
      </c>
      <c r="AN10" s="11">
        <v>20</v>
      </c>
      <c r="AO10" s="11">
        <v>72</v>
      </c>
      <c r="AP10" s="13">
        <v>2306.07</v>
      </c>
      <c r="AQ10" s="11">
        <v>20</v>
      </c>
      <c r="AR10" s="12">
        <v>-0.6806</v>
      </c>
      <c r="AS10" s="12">
        <v>-0.6703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2284</v>
      </c>
      <c r="C11" s="11">
        <f>=ROUNDDOWN(98.448275862069,0)</f>
      </c>
      <c r="D11" s="11">
        <v>414</v>
      </c>
      <c r="E11" s="12">
        <v>0.7534</v>
      </c>
      <c r="F11" s="11"/>
      <c r="G11" s="11">
        <f>=ROUNDDOWN({0},0)</f>
      </c>
      <c r="H11" s="11"/>
      <c r="I11" s="12"/>
      <c r="J11" s="11"/>
      <c r="K11" s="13"/>
      <c r="L11" s="11">
        <v>56</v>
      </c>
      <c r="M11" s="14"/>
      <c r="N11" s="11"/>
      <c r="O11" s="13"/>
      <c r="P11" s="11">
        <v>56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16</v>
      </c>
      <c r="AO11" s="11"/>
      <c r="AP11" s="13"/>
      <c r="AQ11" s="11">
        <v>16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61027</v>
      </c>
      <c r="C12" s="11">
        <f>=ROUNDDOWN(12.9209629268912,0)</f>
      </c>
      <c r="D12" s="11">
        <v>105317</v>
      </c>
      <c r="E12" s="12">
        <v>0.8733</v>
      </c>
      <c r="F12" s="11"/>
      <c r="G12" s="11">
        <f>=ROUNDDOWN({0},0)</f>
      </c>
      <c r="H12" s="11">
        <v>8705</v>
      </c>
      <c r="I12" s="12">
        <v>0.4052</v>
      </c>
      <c r="J12" s="11">
        <v>10203</v>
      </c>
      <c r="K12" s="13">
        <v>1915488.44</v>
      </c>
      <c r="L12" s="11">
        <v>354</v>
      </c>
      <c r="M12" s="14">
        <v>5410.98</v>
      </c>
      <c r="N12" s="11">
        <v>23658</v>
      </c>
      <c r="O12" s="13">
        <v>4388013.69</v>
      </c>
      <c r="P12" s="11">
        <v>354</v>
      </c>
      <c r="Q12" s="14">
        <v>12395.52</v>
      </c>
      <c r="R12" s="12">
        <v>-0.5687</v>
      </c>
      <c r="S12" s="12">
        <v>-0.5635</v>
      </c>
      <c r="T12" s="12"/>
      <c r="U12" s="12">
        <v>-0.5635</v>
      </c>
      <c r="V12" s="11">
        <v>8929</v>
      </c>
      <c r="W12" s="13">
        <v>1727950.07</v>
      </c>
      <c r="X12" s="11">
        <v>155</v>
      </c>
      <c r="Y12" s="11">
        <v>20524</v>
      </c>
      <c r="Z12" s="13">
        <v>3952985.29</v>
      </c>
      <c r="AA12" s="11">
        <v>155</v>
      </c>
      <c r="AB12" s="12">
        <v>-0.5649</v>
      </c>
      <c r="AC12" s="12">
        <v>-0.5629</v>
      </c>
      <c r="AD12" s="11">
        <v>186</v>
      </c>
      <c r="AE12" s="13">
        <v>23122.16</v>
      </c>
      <c r="AF12" s="11">
        <v>107</v>
      </c>
      <c r="AG12" s="11">
        <v>598</v>
      </c>
      <c r="AH12" s="13">
        <v>72925.08</v>
      </c>
      <c r="AI12" s="11">
        <v>107</v>
      </c>
      <c r="AJ12" s="12">
        <v>-0.689</v>
      </c>
      <c r="AK12" s="12">
        <v>-0.6829</v>
      </c>
      <c r="AL12" s="11">
        <v>678</v>
      </c>
      <c r="AM12" s="13">
        <v>91663.72</v>
      </c>
      <c r="AN12" s="11">
        <v>203</v>
      </c>
      <c r="AO12" s="11">
        <v>1747</v>
      </c>
      <c r="AP12" s="13">
        <v>229252.6</v>
      </c>
      <c r="AQ12" s="11">
        <v>203</v>
      </c>
      <c r="AR12" s="12">
        <v>-0.6119</v>
      </c>
      <c r="AS12" s="12">
        <v>-0.6002</v>
      </c>
      <c r="AT12" s="11">
        <v>410</v>
      </c>
      <c r="AU12" s="13">
        <v>72752.49</v>
      </c>
      <c r="AV12" s="11">
        <v>238</v>
      </c>
      <c r="AW12" s="11">
        <v>789</v>
      </c>
      <c r="AX12" s="13">
        <v>132850.72</v>
      </c>
      <c r="AY12" s="11">
        <v>238</v>
      </c>
      <c r="AZ12" s="12">
        <v>-0.4804</v>
      </c>
      <c r="BA12" s="12">
        <v>-0.4524</v>
      </c>
    </row>
    <row r="13">
      <c r="A13" s="10" t="s">
        <v>43</v>
      </c>
      <c r="B13" s="11">
        <v>23777</v>
      </c>
      <c r="C13" s="11">
        <f>=ROUNDDOWN(34.4244968872159,0)</f>
      </c>
      <c r="D13" s="11">
        <v>16083</v>
      </c>
      <c r="E13" s="12">
        <v>0.9792</v>
      </c>
      <c r="F13" s="11"/>
      <c r="G13" s="11">
        <f>=ROUNDDOWN({0},0)</f>
      </c>
      <c r="H13" s="11"/>
      <c r="I13" s="12"/>
      <c r="J13" s="11">
        <v>35</v>
      </c>
      <c r="K13" s="13">
        <v>3358.07</v>
      </c>
      <c r="L13" s="11">
        <v>244</v>
      </c>
      <c r="M13" s="14">
        <v>13.76</v>
      </c>
      <c r="N13" s="11">
        <v>83</v>
      </c>
      <c r="O13" s="13">
        <v>8516.79</v>
      </c>
      <c r="P13" s="11">
        <v>244</v>
      </c>
      <c r="Q13" s="14">
        <v>34.9</v>
      </c>
      <c r="R13" s="12">
        <v>-0.5783</v>
      </c>
      <c r="S13" s="12">
        <v>-0.6057</v>
      </c>
      <c r="T13" s="12"/>
      <c r="U13" s="12">
        <v>-0.6057</v>
      </c>
      <c r="V13" s="11">
        <v>5</v>
      </c>
      <c r="W13" s="13">
        <v>547.41</v>
      </c>
      <c r="X13" s="11">
        <v>18</v>
      </c>
      <c r="Y13" s="11">
        <v>16</v>
      </c>
      <c r="Z13" s="13">
        <v>1782.72</v>
      </c>
      <c r="AA13" s="11">
        <v>18</v>
      </c>
      <c r="AB13" s="12">
        <v>-0.6875</v>
      </c>
      <c r="AC13" s="12">
        <v>-0.6929</v>
      </c>
      <c r="AD13" s="11"/>
      <c r="AE13" s="13"/>
      <c r="AF13" s="11"/>
      <c r="AG13" s="11"/>
      <c r="AH13" s="13"/>
      <c r="AI13" s="11"/>
      <c r="AJ13" s="12"/>
      <c r="AK13" s="12"/>
      <c r="AL13" s="11">
        <v>30</v>
      </c>
      <c r="AM13" s="13">
        <v>2810.66</v>
      </c>
      <c r="AN13" s="11">
        <v>41</v>
      </c>
      <c r="AO13" s="11">
        <v>67</v>
      </c>
      <c r="AP13" s="13">
        <v>6734.07</v>
      </c>
      <c r="AQ13" s="11">
        <v>41</v>
      </c>
      <c r="AR13" s="12">
        <v>-0.5522</v>
      </c>
      <c r="AS13" s="12">
        <v>-0.5826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5929</v>
      </c>
      <c r="C14" s="11">
        <f>=ROUNDDOWN(11.3473684210526,0)</f>
      </c>
      <c r="D14" s="11">
        <v>10768</v>
      </c>
      <c r="E14" s="12">
        <v>0.9096</v>
      </c>
      <c r="F14" s="11"/>
      <c r="G14" s="11">
        <f>=ROUNDDOWN({0},0)</f>
      </c>
      <c r="H14" s="11"/>
      <c r="I14" s="12"/>
      <c r="J14" s="11">
        <v>1083</v>
      </c>
      <c r="K14" s="13">
        <v>86557.07</v>
      </c>
      <c r="L14" s="11">
        <v>50</v>
      </c>
      <c r="M14" s="14">
        <v>1731.14</v>
      </c>
      <c r="N14" s="11">
        <v>1911</v>
      </c>
      <c r="O14" s="13">
        <v>144840.11</v>
      </c>
      <c r="P14" s="11">
        <v>50</v>
      </c>
      <c r="Q14" s="14">
        <v>2896.8</v>
      </c>
      <c r="R14" s="12">
        <v>-0.4333</v>
      </c>
      <c r="S14" s="12">
        <v>-0.4024</v>
      </c>
      <c r="T14" s="12"/>
      <c r="U14" s="12">
        <v>-0.4024</v>
      </c>
      <c r="V14" s="11">
        <v>533</v>
      </c>
      <c r="W14" s="13">
        <v>49109.47</v>
      </c>
      <c r="X14" s="11">
        <v>37</v>
      </c>
      <c r="Y14" s="11">
        <v>737</v>
      </c>
      <c r="Z14" s="13">
        <v>63834.72</v>
      </c>
      <c r="AA14" s="11">
        <v>37</v>
      </c>
      <c r="AB14" s="12">
        <v>-0.2768</v>
      </c>
      <c r="AC14" s="12">
        <v>-0.2307</v>
      </c>
      <c r="AD14" s="11">
        <v>180</v>
      </c>
      <c r="AE14" s="13">
        <v>11608.4</v>
      </c>
      <c r="AF14" s="11">
        <v>21</v>
      </c>
      <c r="AG14" s="11">
        <v>460</v>
      </c>
      <c r="AH14" s="13">
        <v>29393.47</v>
      </c>
      <c r="AI14" s="11">
        <v>21</v>
      </c>
      <c r="AJ14" s="12">
        <v>-0.6087</v>
      </c>
      <c r="AK14" s="12">
        <v>-0.6051</v>
      </c>
      <c r="AL14" s="11">
        <v>113</v>
      </c>
      <c r="AM14" s="13">
        <v>7758.86</v>
      </c>
      <c r="AN14" s="11">
        <v>43</v>
      </c>
      <c r="AO14" s="11">
        <v>335</v>
      </c>
      <c r="AP14" s="13">
        <v>22225.8</v>
      </c>
      <c r="AQ14" s="11">
        <v>43</v>
      </c>
      <c r="AR14" s="12">
        <v>-0.6627</v>
      </c>
      <c r="AS14" s="12">
        <v>-0.6509</v>
      </c>
      <c r="AT14" s="11">
        <v>257</v>
      </c>
      <c r="AU14" s="13">
        <v>18080.34</v>
      </c>
      <c r="AV14" s="11">
        <v>39</v>
      </c>
      <c r="AW14" s="11">
        <v>379</v>
      </c>
      <c r="AX14" s="13">
        <v>29386.12</v>
      </c>
      <c r="AY14" s="11">
        <v>39</v>
      </c>
      <c r="AZ14" s="12">
        <v>-0.3219</v>
      </c>
      <c r="BA14" s="12">
        <v>-0.3847</v>
      </c>
    </row>
    <row r="15">
      <c r="A15" s="10" t="s">
        <v>45</v>
      </c>
      <c r="B15" s="11">
        <v>5838</v>
      </c>
      <c r="C15" s="11">
        <f>=ROUNDDOWN(6.55071813285458,0)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16440</v>
      </c>
      <c r="C16" s="11">
        <f>=ROUNDDOWN(40.2152641878669,0)</f>
      </c>
      <c r="D16" s="11">
        <v>10834</v>
      </c>
      <c r="E16" s="12">
        <v>0.802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3752</v>
      </c>
      <c r="C17" s="11">
        <f>=ROUNDDOWN(329.122807017544,0)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229285</v>
      </c>
      <c r="C18" s="11">
        <f>=ROUNDDOWN(12.4628346242696,0)</f>
      </c>
      <c r="D18" s="11">
        <v>515020</v>
      </c>
      <c r="E18" s="12">
        <v>0.9091</v>
      </c>
      <c r="F18" s="11"/>
      <c r="G18" s="11">
        <f>=ROUNDDOWN({0},0)</f>
      </c>
      <c r="H18" s="11"/>
      <c r="I18" s="12"/>
      <c r="J18" s="11">
        <v>652</v>
      </c>
      <c r="K18" s="13">
        <v>27636.36</v>
      </c>
      <c r="L18" s="11">
        <v>1304</v>
      </c>
      <c r="M18" s="14">
        <v>21.19</v>
      </c>
      <c r="N18" s="11">
        <v>1938</v>
      </c>
      <c r="O18" s="13">
        <v>78647.29</v>
      </c>
      <c r="P18" s="11">
        <v>1304</v>
      </c>
      <c r="Q18" s="14">
        <v>60.31</v>
      </c>
      <c r="R18" s="12">
        <v>-0.6636</v>
      </c>
      <c r="S18" s="12">
        <v>-0.6486</v>
      </c>
      <c r="T18" s="12"/>
      <c r="U18" s="12">
        <v>-0.6486</v>
      </c>
      <c r="V18" s="11"/>
      <c r="W18" s="13"/>
      <c r="X18" s="11"/>
      <c r="Y18" s="11"/>
      <c r="Z18" s="13"/>
      <c r="AA18" s="11"/>
      <c r="AB18" s="12"/>
      <c r="AC18" s="12"/>
      <c r="AD18" s="11">
        <v>652</v>
      </c>
      <c r="AE18" s="13">
        <v>27636.36</v>
      </c>
      <c r="AF18" s="11">
        <v>82</v>
      </c>
      <c r="AG18" s="11">
        <v>1938</v>
      </c>
      <c r="AH18" s="13">
        <v>78647.29</v>
      </c>
      <c r="AI18" s="11">
        <v>82</v>
      </c>
      <c r="AJ18" s="12">
        <v>-0.6636</v>
      </c>
      <c r="AK18" s="12">
        <v>-0.6486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68818</v>
      </c>
      <c r="C19" s="11">
        <f>=ROUNDDOWN(21.4626996007984,0)</f>
      </c>
      <c r="D19" s="11">
        <v>78139</v>
      </c>
      <c r="E19" s="12">
        <v>0.9278</v>
      </c>
      <c r="F19" s="11"/>
      <c r="G19" s="11">
        <f>=ROUNDDOWN({0},0)</f>
      </c>
      <c r="H19" s="11"/>
      <c r="I19" s="12"/>
      <c r="J19" s="11">
        <v>2264</v>
      </c>
      <c r="K19" s="13">
        <v>80246.81</v>
      </c>
      <c r="L19" s="11">
        <v>159</v>
      </c>
      <c r="M19" s="14">
        <v>504.7</v>
      </c>
      <c r="N19" s="11">
        <v>6269</v>
      </c>
      <c r="O19" s="13">
        <v>212707.67</v>
      </c>
      <c r="P19" s="11">
        <v>159</v>
      </c>
      <c r="Q19" s="14">
        <v>1337.78</v>
      </c>
      <c r="R19" s="12">
        <v>-0.6389</v>
      </c>
      <c r="S19" s="12">
        <v>-0.6227</v>
      </c>
      <c r="T19" s="12"/>
      <c r="U19" s="12">
        <v>-0.6227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2264</v>
      </c>
      <c r="AE19" s="13">
        <v>80246.81</v>
      </c>
      <c r="AF19" s="11">
        <v>82</v>
      </c>
      <c r="AG19" s="11">
        <v>6269</v>
      </c>
      <c r="AH19" s="13">
        <v>212707.67</v>
      </c>
      <c r="AI19" s="11">
        <v>82</v>
      </c>
      <c r="AJ19" s="12">
        <v>-0.6389</v>
      </c>
      <c r="AK19" s="12">
        <v>-0.6227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202343</v>
      </c>
      <c r="C20" s="11">
        <f>=ROUNDDOWN(25.2814983257534,0)</f>
      </c>
      <c r="D20" s="11">
        <v>156350</v>
      </c>
      <c r="E20" s="12">
        <v>0.9376</v>
      </c>
      <c r="F20" s="11"/>
      <c r="G20" s="11">
        <f>=ROUNDDOWN({0},0)</f>
      </c>
      <c r="H20" s="11"/>
      <c r="I20" s="12"/>
      <c r="J20" s="11">
        <v>5227</v>
      </c>
      <c r="K20" s="13">
        <v>130877.95</v>
      </c>
      <c r="L20" s="11">
        <v>566</v>
      </c>
      <c r="M20" s="14">
        <v>231.23</v>
      </c>
      <c r="N20" s="11">
        <v>10259</v>
      </c>
      <c r="O20" s="13">
        <v>264252.54</v>
      </c>
      <c r="P20" s="11">
        <v>566</v>
      </c>
      <c r="Q20" s="14">
        <v>466.88</v>
      </c>
      <c r="R20" s="12">
        <v>-0.4905</v>
      </c>
      <c r="S20" s="12">
        <v>-0.5047</v>
      </c>
      <c r="T20" s="12"/>
      <c r="U20" s="12">
        <v>-0.5047</v>
      </c>
      <c r="V20" s="11">
        <v>5227</v>
      </c>
      <c r="W20" s="13">
        <v>130877.95</v>
      </c>
      <c r="X20" s="11">
        <v>201</v>
      </c>
      <c r="Y20" s="11">
        <v>10259</v>
      </c>
      <c r="Z20" s="13">
        <v>264252.54</v>
      </c>
      <c r="AA20" s="11">
        <v>201</v>
      </c>
      <c r="AB20" s="12">
        <v>-0.4905</v>
      </c>
      <c r="AC20" s="12">
        <v>-0.5047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28624</v>
      </c>
      <c r="K21" s="17">
        <v>2746234.54</v>
      </c>
      <c r="L21" s="15">
        <v>6706</v>
      </c>
      <c r="M21" s="18">
        <v>409.52</v>
      </c>
      <c r="N21" s="15">
        <v>65111</v>
      </c>
      <c r="O21" s="17">
        <v>6249716.87</v>
      </c>
      <c r="P21" s="15">
        <v>6706</v>
      </c>
      <c r="Q21" s="18">
        <v>931.96</v>
      </c>
      <c r="R21" s="16">
        <v>-0.5604</v>
      </c>
      <c r="S21" s="16">
        <v>-0.5606</v>
      </c>
      <c r="T21" s="16"/>
      <c r="U21" s="16">
        <v>-0.5606</v>
      </c>
      <c r="V21" s="15">
        <v>20693</v>
      </c>
      <c r="W21" s="17">
        <v>2245407.9</v>
      </c>
      <c r="X21" s="15">
        <v>1562</v>
      </c>
      <c r="Y21" s="15">
        <v>44475</v>
      </c>
      <c r="Z21" s="17">
        <v>5010847.32</v>
      </c>
      <c r="AA21" s="15">
        <v>1562</v>
      </c>
      <c r="AB21" s="16">
        <v>-0.5347</v>
      </c>
      <c r="AC21" s="16">
        <v>-0.5519</v>
      </c>
      <c r="AD21" s="15">
        <v>5302</v>
      </c>
      <c r="AE21" s="17">
        <v>236368.68</v>
      </c>
      <c r="AF21" s="15">
        <v>724</v>
      </c>
      <c r="AG21" s="15">
        <v>14642</v>
      </c>
      <c r="AH21" s="17">
        <v>641392.2</v>
      </c>
      <c r="AI21" s="15">
        <v>724</v>
      </c>
      <c r="AJ21" s="16">
        <v>-0.6379</v>
      </c>
      <c r="AK21" s="16">
        <v>-0.6315</v>
      </c>
      <c r="AL21" s="15">
        <v>1601</v>
      </c>
      <c r="AM21" s="17">
        <v>150546.17</v>
      </c>
      <c r="AN21" s="15">
        <v>909</v>
      </c>
      <c r="AO21" s="15">
        <v>4148</v>
      </c>
      <c r="AP21" s="17">
        <v>384618.97</v>
      </c>
      <c r="AQ21" s="15">
        <v>909</v>
      </c>
      <c r="AR21" s="16">
        <v>-0.614</v>
      </c>
      <c r="AS21" s="16">
        <v>-0.6086</v>
      </c>
      <c r="AT21" s="15">
        <v>1028</v>
      </c>
      <c r="AU21" s="17">
        <v>113911.79</v>
      </c>
      <c r="AV21" s="15">
        <v>501</v>
      </c>
      <c r="AW21" s="15">
        <v>1846</v>
      </c>
      <c r="AX21" s="17">
        <v>212858.38</v>
      </c>
      <c r="AY21" s="15">
        <v>501</v>
      </c>
      <c r="AZ21" s="16">
        <v>-0.4431</v>
      </c>
      <c r="BA21" s="16">
        <v>-0.4648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