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<sst xmlns="http://schemas.openxmlformats.org/spreadsheetml/2006/main" count="92" uniqueCount="92">
  <si>
    <t>Date Type:</t>
  </si>
  <si>
    <t>Shipped Date</t>
  </si>
  <si>
    <t>Start Date:</t>
  </si>
  <si>
    <t>04/27/2026</t>
  </si>
  <si>
    <t>End Date:</t>
  </si>
  <si>
    <t>05/10/2026</t>
  </si>
  <si>
    <t>Report Run Date:</t>
  </si>
  <si>
    <t>05/11/2026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</si>
  <si>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</si>
  <si>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</si>
  <si>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</si>
  <si>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</si>
  <si>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</si>
  <si>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</si>
  <si>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</si>
  <si>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</si>
  <si>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OLLIIX</t>
  </si>
  <si>
    <t>JCPENNEY01</t>
  </si>
  <si>
    <t>ASHFURNDS</t>
  </si>
  <si>
    <t>DESINCWFS</t>
  </si>
  <si>
    <t>NRTPORT</t>
  </si>
  <si>
    <t>TGTDVS</t>
  </si>
  <si>
    <t>NPLTIK</t>
  </si>
  <si>
    <t>HDDS</t>
  </si>
  <si>
    <t>NPLAMZCON</t>
  </si>
  <si>
    <t>BLK01</t>
  </si>
  <si>
    <t>DLBRAND</t>
  </si>
  <si>
    <t>ZOLA</t>
  </si>
  <si>
    <t>DLHWALMART</t>
  </si>
  <si>
    <t>COSTCO01</t>
  </si>
  <si>
    <t>HHGLOBALTTS</t>
  </si>
  <si>
    <t>ROOMECOM</t>
  </si>
  <si>
    <t>LAMPDS</t>
  </si>
  <si>
    <t>WALMARTDS</t>
  </si>
  <si>
    <t>DLCROSCILL</t>
  </si>
  <si>
    <t>HHGLOBTTS</t>
  </si>
  <si>
    <t>LOWESDS</t>
  </si>
  <si>
    <t>AAFESDS</t>
  </si>
  <si>
    <t>SYNCDESAMZ</t>
  </si>
  <si>
    <t>BEALLSDS</t>
  </si>
  <si>
    <t>HOUZZ</t>
  </si>
  <si>
    <t>CHEWYDS</t>
  </si>
  <si>
    <t>DESINC</t>
  </si>
  <si>
    <t>CUSTSERV</t>
  </si>
  <si>
    <t>NORDSTRACKDS</t>
  </si>
  <si>
    <t>KIRKLANDDS</t>
  </si>
  <si>
    <t>FINGERHUTDS</t>
  </si>
  <si>
    <t>AMERSIGNDS</t>
  </si>
  <si>
    <t>HSNDS</t>
  </si>
  <si>
    <t>BLOOM02</t>
  </si>
  <si>
    <t>BIGLOTSDS</t>
  </si>
  <si>
    <t>HHMKTPL</t>
  </si>
  <si>
    <t>JLAHOSP</t>
  </si>
  <si>
    <t>LIVNCO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</si>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</sst>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A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  <c r="MT2" s="7" t="s">
        <v>53</v>
      </c>
      <c r="MU2" s="8" t="s">
        <v>53</v>
      </c>
      <c r="MV2" s="8" t="s">
        <v>53</v>
      </c>
      <c r="MW2" s="8" t="s">
        <v>53</v>
      </c>
      <c r="MX2" s="8" t="s">
        <v>53</v>
      </c>
      <c r="MY2" s="8" t="s">
        <v>53</v>
      </c>
      <c r="MZ2" s="8" t="s">
        <v>53</v>
      </c>
      <c r="NA2" s="9" t="s">
        <v>53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54</v>
      </c>
      <c r="K3" s="4" t="s">
        <v>54</v>
      </c>
      <c r="L3" s="4" t="s">
        <v>54</v>
      </c>
      <c r="M3" s="4" t="s">
        <v>54</v>
      </c>
      <c r="N3" s="4" t="s">
        <v>55</v>
      </c>
      <c r="O3" s="4" t="s">
        <v>55</v>
      </c>
      <c r="P3" s="4" t="s">
        <v>55</v>
      </c>
      <c r="Q3" s="4" t="s">
        <v>55</v>
      </c>
      <c r="R3" s="4" t="s">
        <v>56</v>
      </c>
      <c r="S3" s="4" t="s">
        <v>57</v>
      </c>
      <c r="T3" s="4" t="s">
        <v>58</v>
      </c>
      <c r="U3" s="4" t="s">
        <v>59</v>
      </c>
      <c r="V3" s="4" t="s">
        <v>54</v>
      </c>
      <c r="W3" s="4" t="s">
        <v>54</v>
      </c>
      <c r="X3" s="4" t="s">
        <v>54</v>
      </c>
      <c r="Y3" s="4" t="s">
        <v>55</v>
      </c>
      <c r="Z3" s="4" t="s">
        <v>55</v>
      </c>
      <c r="AA3" s="4" t="s">
        <v>55</v>
      </c>
      <c r="AB3" s="4" t="s">
        <v>56</v>
      </c>
      <c r="AC3" s="4" t="s">
        <v>57</v>
      </c>
      <c r="AD3" s="4" t="s">
        <v>54</v>
      </c>
      <c r="AE3" s="4" t="s">
        <v>54</v>
      </c>
      <c r="AF3" s="4" t="s">
        <v>54</v>
      </c>
      <c r="AG3" s="4" t="s">
        <v>55</v>
      </c>
      <c r="AH3" s="4" t="s">
        <v>55</v>
      </c>
      <c r="AI3" s="4" t="s">
        <v>55</v>
      </c>
      <c r="AJ3" s="4" t="s">
        <v>56</v>
      </c>
      <c r="AK3" s="4" t="s">
        <v>57</v>
      </c>
      <c r="AL3" s="4" t="s">
        <v>54</v>
      </c>
      <c r="AM3" s="4" t="s">
        <v>54</v>
      </c>
      <c r="AN3" s="4" t="s">
        <v>54</v>
      </c>
      <c r="AO3" s="4" t="s">
        <v>55</v>
      </c>
      <c r="AP3" s="4" t="s">
        <v>55</v>
      </c>
      <c r="AQ3" s="4" t="s">
        <v>55</v>
      </c>
      <c r="AR3" s="4" t="s">
        <v>56</v>
      </c>
      <c r="AS3" s="4" t="s">
        <v>57</v>
      </c>
      <c r="AT3" s="4" t="s">
        <v>54</v>
      </c>
      <c r="AU3" s="4" t="s">
        <v>54</v>
      </c>
      <c r="AV3" s="4" t="s">
        <v>54</v>
      </c>
      <c r="AW3" s="4" t="s">
        <v>55</v>
      </c>
      <c r="AX3" s="4" t="s">
        <v>55</v>
      </c>
      <c r="AY3" s="4" t="s">
        <v>55</v>
      </c>
      <c r="AZ3" s="4" t="s">
        <v>56</v>
      </c>
      <c r="BA3" s="4" t="s">
        <v>57</v>
      </c>
      <c r="BB3" s="4" t="s">
        <v>54</v>
      </c>
      <c r="BC3" s="4" t="s">
        <v>54</v>
      </c>
      <c r="BD3" s="4" t="s">
        <v>54</v>
      </c>
      <c r="BE3" s="4" t="s">
        <v>55</v>
      </c>
      <c r="BF3" s="4" t="s">
        <v>55</v>
      </c>
      <c r="BG3" s="4" t="s">
        <v>55</v>
      </c>
      <c r="BH3" s="4" t="s">
        <v>56</v>
      </c>
      <c r="BI3" s="4" t="s">
        <v>57</v>
      </c>
      <c r="BJ3" s="4" t="s">
        <v>54</v>
      </c>
      <c r="BK3" s="4" t="s">
        <v>54</v>
      </c>
      <c r="BL3" s="4" t="s">
        <v>54</v>
      </c>
      <c r="BM3" s="4" t="s">
        <v>55</v>
      </c>
      <c r="BN3" s="4" t="s">
        <v>55</v>
      </c>
      <c r="BO3" s="4" t="s">
        <v>55</v>
      </c>
      <c r="BP3" s="4" t="s">
        <v>56</v>
      </c>
      <c r="BQ3" s="4" t="s">
        <v>57</v>
      </c>
      <c r="BR3" s="4" t="s">
        <v>54</v>
      </c>
      <c r="BS3" s="4" t="s">
        <v>54</v>
      </c>
      <c r="BT3" s="4" t="s">
        <v>54</v>
      </c>
      <c r="BU3" s="4" t="s">
        <v>55</v>
      </c>
      <c r="BV3" s="4" t="s">
        <v>55</v>
      </c>
      <c r="BW3" s="4" t="s">
        <v>55</v>
      </c>
      <c r="BX3" s="4" t="s">
        <v>56</v>
      </c>
      <c r="BY3" s="4" t="s">
        <v>57</v>
      </c>
      <c r="BZ3" s="4" t="s">
        <v>54</v>
      </c>
      <c r="CA3" s="4" t="s">
        <v>54</v>
      </c>
      <c r="CB3" s="4" t="s">
        <v>54</v>
      </c>
      <c r="CC3" s="4" t="s">
        <v>55</v>
      </c>
      <c r="CD3" s="4" t="s">
        <v>55</v>
      </c>
      <c r="CE3" s="4" t="s">
        <v>55</v>
      </c>
      <c r="CF3" s="4" t="s">
        <v>56</v>
      </c>
      <c r="CG3" s="4" t="s">
        <v>57</v>
      </c>
      <c r="CH3" s="4" t="s">
        <v>54</v>
      </c>
      <c r="CI3" s="4" t="s">
        <v>54</v>
      </c>
      <c r="CJ3" s="4" t="s">
        <v>54</v>
      </c>
      <c r="CK3" s="4" t="s">
        <v>55</v>
      </c>
      <c r="CL3" s="4" t="s">
        <v>55</v>
      </c>
      <c r="CM3" s="4" t="s">
        <v>55</v>
      </c>
      <c r="CN3" s="4" t="s">
        <v>56</v>
      </c>
      <c r="CO3" s="4" t="s">
        <v>57</v>
      </c>
      <c r="CP3" s="4" t="s">
        <v>54</v>
      </c>
      <c r="CQ3" s="4" t="s">
        <v>54</v>
      </c>
      <c r="CR3" s="4" t="s">
        <v>54</v>
      </c>
      <c r="CS3" s="4" t="s">
        <v>55</v>
      </c>
      <c r="CT3" s="4" t="s">
        <v>55</v>
      </c>
      <c r="CU3" s="4" t="s">
        <v>55</v>
      </c>
      <c r="CV3" s="4" t="s">
        <v>56</v>
      </c>
      <c r="CW3" s="4" t="s">
        <v>57</v>
      </c>
      <c r="CX3" s="4" t="s">
        <v>54</v>
      </c>
      <c r="CY3" s="4" t="s">
        <v>54</v>
      </c>
      <c r="CZ3" s="4" t="s">
        <v>54</v>
      </c>
      <c r="DA3" s="4" t="s">
        <v>55</v>
      </c>
      <c r="DB3" s="4" t="s">
        <v>55</v>
      </c>
      <c r="DC3" s="4" t="s">
        <v>55</v>
      </c>
      <c r="DD3" s="4" t="s">
        <v>56</v>
      </c>
      <c r="DE3" s="4" t="s">
        <v>57</v>
      </c>
      <c r="DF3" s="4" t="s">
        <v>54</v>
      </c>
      <c r="DG3" s="4" t="s">
        <v>54</v>
      </c>
      <c r="DH3" s="4" t="s">
        <v>54</v>
      </c>
      <c r="DI3" s="4" t="s">
        <v>55</v>
      </c>
      <c r="DJ3" s="4" t="s">
        <v>55</v>
      </c>
      <c r="DK3" s="4" t="s">
        <v>55</v>
      </c>
      <c r="DL3" s="4" t="s">
        <v>56</v>
      </c>
      <c r="DM3" s="4" t="s">
        <v>57</v>
      </c>
      <c r="DN3" s="4" t="s">
        <v>54</v>
      </c>
      <c r="DO3" s="4" t="s">
        <v>54</v>
      </c>
      <c r="DP3" s="4" t="s">
        <v>54</v>
      </c>
      <c r="DQ3" s="4" t="s">
        <v>55</v>
      </c>
      <c r="DR3" s="4" t="s">
        <v>55</v>
      </c>
      <c r="DS3" s="4" t="s">
        <v>55</v>
      </c>
      <c r="DT3" s="4" t="s">
        <v>56</v>
      </c>
      <c r="DU3" s="4" t="s">
        <v>57</v>
      </c>
      <c r="DV3" s="4" t="s">
        <v>54</v>
      </c>
      <c r="DW3" s="4" t="s">
        <v>54</v>
      </c>
      <c r="DX3" s="4" t="s">
        <v>54</v>
      </c>
      <c r="DY3" s="4" t="s">
        <v>55</v>
      </c>
      <c r="DZ3" s="4" t="s">
        <v>55</v>
      </c>
      <c r="EA3" s="4" t="s">
        <v>55</v>
      </c>
      <c r="EB3" s="4" t="s">
        <v>56</v>
      </c>
      <c r="EC3" s="4" t="s">
        <v>57</v>
      </c>
      <c r="ED3" s="4" t="s">
        <v>54</v>
      </c>
      <c r="EE3" s="4" t="s">
        <v>54</v>
      </c>
      <c r="EF3" s="4" t="s">
        <v>54</v>
      </c>
      <c r="EG3" s="4" t="s">
        <v>55</v>
      </c>
      <c r="EH3" s="4" t="s">
        <v>55</v>
      </c>
      <c r="EI3" s="4" t="s">
        <v>55</v>
      </c>
      <c r="EJ3" s="4" t="s">
        <v>56</v>
      </c>
      <c r="EK3" s="4" t="s">
        <v>57</v>
      </c>
      <c r="EL3" s="4" t="s">
        <v>54</v>
      </c>
      <c r="EM3" s="4" t="s">
        <v>54</v>
      </c>
      <c r="EN3" s="4" t="s">
        <v>54</v>
      </c>
      <c r="EO3" s="4" t="s">
        <v>55</v>
      </c>
      <c r="EP3" s="4" t="s">
        <v>55</v>
      </c>
      <c r="EQ3" s="4" t="s">
        <v>55</v>
      </c>
      <c r="ER3" s="4" t="s">
        <v>56</v>
      </c>
      <c r="ES3" s="4" t="s">
        <v>57</v>
      </c>
      <c r="ET3" s="4" t="s">
        <v>54</v>
      </c>
      <c r="EU3" s="4" t="s">
        <v>54</v>
      </c>
      <c r="EV3" s="4" t="s">
        <v>54</v>
      </c>
      <c r="EW3" s="4" t="s">
        <v>55</v>
      </c>
      <c r="EX3" s="4" t="s">
        <v>55</v>
      </c>
      <c r="EY3" s="4" t="s">
        <v>55</v>
      </c>
      <c r="EZ3" s="4" t="s">
        <v>56</v>
      </c>
      <c r="FA3" s="4" t="s">
        <v>57</v>
      </c>
      <c r="FB3" s="4" t="s">
        <v>54</v>
      </c>
      <c r="FC3" s="4" t="s">
        <v>54</v>
      </c>
      <c r="FD3" s="4" t="s">
        <v>54</v>
      </c>
      <c r="FE3" s="4" t="s">
        <v>55</v>
      </c>
      <c r="FF3" s="4" t="s">
        <v>55</v>
      </c>
      <c r="FG3" s="4" t="s">
        <v>55</v>
      </c>
      <c r="FH3" s="4" t="s">
        <v>56</v>
      </c>
      <c r="FI3" s="4" t="s">
        <v>57</v>
      </c>
      <c r="FJ3" s="4" t="s">
        <v>54</v>
      </c>
      <c r="FK3" s="4" t="s">
        <v>54</v>
      </c>
      <c r="FL3" s="4" t="s">
        <v>54</v>
      </c>
      <c r="FM3" s="4" t="s">
        <v>55</v>
      </c>
      <c r="FN3" s="4" t="s">
        <v>55</v>
      </c>
      <c r="FO3" s="4" t="s">
        <v>55</v>
      </c>
      <c r="FP3" s="4" t="s">
        <v>56</v>
      </c>
      <c r="FQ3" s="4" t="s">
        <v>57</v>
      </c>
      <c r="FR3" s="4" t="s">
        <v>54</v>
      </c>
      <c r="FS3" s="4" t="s">
        <v>54</v>
      </c>
      <c r="FT3" s="4" t="s">
        <v>54</v>
      </c>
      <c r="FU3" s="4" t="s">
        <v>55</v>
      </c>
      <c r="FV3" s="4" t="s">
        <v>55</v>
      </c>
      <c r="FW3" s="4" t="s">
        <v>55</v>
      </c>
      <c r="FX3" s="4" t="s">
        <v>56</v>
      </c>
      <c r="FY3" s="4" t="s">
        <v>57</v>
      </c>
      <c r="FZ3" s="4" t="s">
        <v>54</v>
      </c>
      <c r="GA3" s="4" t="s">
        <v>54</v>
      </c>
      <c r="GB3" s="4" t="s">
        <v>54</v>
      </c>
      <c r="GC3" s="4" t="s">
        <v>55</v>
      </c>
      <c r="GD3" s="4" t="s">
        <v>55</v>
      </c>
      <c r="GE3" s="4" t="s">
        <v>55</v>
      </c>
      <c r="GF3" s="4" t="s">
        <v>56</v>
      </c>
      <c r="GG3" s="4" t="s">
        <v>57</v>
      </c>
      <c r="GH3" s="4" t="s">
        <v>54</v>
      </c>
      <c r="GI3" s="4" t="s">
        <v>54</v>
      </c>
      <c r="GJ3" s="4" t="s">
        <v>54</v>
      </c>
      <c r="GK3" s="4" t="s">
        <v>55</v>
      </c>
      <c r="GL3" s="4" t="s">
        <v>55</v>
      </c>
      <c r="GM3" s="4" t="s">
        <v>55</v>
      </c>
      <c r="GN3" s="4" t="s">
        <v>56</v>
      </c>
      <c r="GO3" s="4" t="s">
        <v>57</v>
      </c>
      <c r="GP3" s="4" t="s">
        <v>54</v>
      </c>
      <c r="GQ3" s="4" t="s">
        <v>54</v>
      </c>
      <c r="GR3" s="4" t="s">
        <v>54</v>
      </c>
      <c r="GS3" s="4" t="s">
        <v>55</v>
      </c>
      <c r="GT3" s="4" t="s">
        <v>55</v>
      </c>
      <c r="GU3" s="4" t="s">
        <v>55</v>
      </c>
      <c r="GV3" s="4" t="s">
        <v>56</v>
      </c>
      <c r="GW3" s="4" t="s">
        <v>57</v>
      </c>
      <c r="GX3" s="4" t="s">
        <v>54</v>
      </c>
      <c r="GY3" s="4" t="s">
        <v>54</v>
      </c>
      <c r="GZ3" s="4" t="s">
        <v>54</v>
      </c>
      <c r="HA3" s="4" t="s">
        <v>55</v>
      </c>
      <c r="HB3" s="4" t="s">
        <v>55</v>
      </c>
      <c r="HC3" s="4" t="s">
        <v>55</v>
      </c>
      <c r="HD3" s="4" t="s">
        <v>56</v>
      </c>
      <c r="HE3" s="4" t="s">
        <v>57</v>
      </c>
      <c r="HF3" s="4" t="s">
        <v>54</v>
      </c>
      <c r="HG3" s="4" t="s">
        <v>54</v>
      </c>
      <c r="HH3" s="4" t="s">
        <v>54</v>
      </c>
      <c r="HI3" s="4" t="s">
        <v>55</v>
      </c>
      <c r="HJ3" s="4" t="s">
        <v>55</v>
      </c>
      <c r="HK3" s="4" t="s">
        <v>55</v>
      </c>
      <c r="HL3" s="4" t="s">
        <v>56</v>
      </c>
      <c r="HM3" s="4" t="s">
        <v>57</v>
      </c>
      <c r="HN3" s="4" t="s">
        <v>54</v>
      </c>
      <c r="HO3" s="4" t="s">
        <v>54</v>
      </c>
      <c r="HP3" s="4" t="s">
        <v>54</v>
      </c>
      <c r="HQ3" s="4" t="s">
        <v>55</v>
      </c>
      <c r="HR3" s="4" t="s">
        <v>55</v>
      </c>
      <c r="HS3" s="4" t="s">
        <v>55</v>
      </c>
      <c r="HT3" s="4" t="s">
        <v>56</v>
      </c>
      <c r="HU3" s="4" t="s">
        <v>57</v>
      </c>
      <c r="HV3" s="4" t="s">
        <v>54</v>
      </c>
      <c r="HW3" s="4" t="s">
        <v>54</v>
      </c>
      <c r="HX3" s="4" t="s">
        <v>54</v>
      </c>
      <c r="HY3" s="4" t="s">
        <v>55</v>
      </c>
      <c r="HZ3" s="4" t="s">
        <v>55</v>
      </c>
      <c r="IA3" s="4" t="s">
        <v>55</v>
      </c>
      <c r="IB3" s="4" t="s">
        <v>56</v>
      </c>
      <c r="IC3" s="4" t="s">
        <v>57</v>
      </c>
      <c r="ID3" s="4" t="s">
        <v>54</v>
      </c>
      <c r="IE3" s="4" t="s">
        <v>54</v>
      </c>
      <c r="IF3" s="4" t="s">
        <v>54</v>
      </c>
      <c r="IG3" s="4" t="s">
        <v>55</v>
      </c>
      <c r="IH3" s="4" t="s">
        <v>55</v>
      </c>
      <c r="II3" s="4" t="s">
        <v>55</v>
      </c>
      <c r="IJ3" s="4" t="s">
        <v>56</v>
      </c>
      <c r="IK3" s="4" t="s">
        <v>57</v>
      </c>
      <c r="IL3" s="4" t="s">
        <v>54</v>
      </c>
      <c r="IM3" s="4" t="s">
        <v>54</v>
      </c>
      <c r="IN3" s="4" t="s">
        <v>54</v>
      </c>
      <c r="IO3" s="4" t="s">
        <v>55</v>
      </c>
      <c r="IP3" s="4" t="s">
        <v>55</v>
      </c>
      <c r="IQ3" s="4" t="s">
        <v>55</v>
      </c>
      <c r="IR3" s="4" t="s">
        <v>56</v>
      </c>
      <c r="IS3" s="4" t="s">
        <v>57</v>
      </c>
      <c r="IT3" s="4" t="s">
        <v>54</v>
      </c>
      <c r="IU3" s="4" t="s">
        <v>54</v>
      </c>
      <c r="IV3" s="4" t="s">
        <v>54</v>
      </c>
      <c r="IW3" s="4" t="s">
        <v>55</v>
      </c>
      <c r="IX3" s="4" t="s">
        <v>55</v>
      </c>
      <c r="IY3" s="4" t="s">
        <v>55</v>
      </c>
      <c r="IZ3" s="4" t="s">
        <v>56</v>
      </c>
      <c r="JA3" s="4" t="s">
        <v>57</v>
      </c>
      <c r="JB3" s="4" t="s">
        <v>54</v>
      </c>
      <c r="JC3" s="4" t="s">
        <v>54</v>
      </c>
      <c r="JD3" s="4" t="s">
        <v>54</v>
      </c>
      <c r="JE3" s="4" t="s">
        <v>55</v>
      </c>
      <c r="JF3" s="4" t="s">
        <v>55</v>
      </c>
      <c r="JG3" s="4" t="s">
        <v>55</v>
      </c>
      <c r="JH3" s="4" t="s">
        <v>56</v>
      </c>
      <c r="JI3" s="4" t="s">
        <v>57</v>
      </c>
      <c r="JJ3" s="4" t="s">
        <v>54</v>
      </c>
      <c r="JK3" s="4" t="s">
        <v>54</v>
      </c>
      <c r="JL3" s="4" t="s">
        <v>54</v>
      </c>
      <c r="JM3" s="4" t="s">
        <v>55</v>
      </c>
      <c r="JN3" s="4" t="s">
        <v>55</v>
      </c>
      <c r="JO3" s="4" t="s">
        <v>55</v>
      </c>
      <c r="JP3" s="4" t="s">
        <v>56</v>
      </c>
      <c r="JQ3" s="4" t="s">
        <v>57</v>
      </c>
      <c r="JR3" s="4" t="s">
        <v>54</v>
      </c>
      <c r="JS3" s="4" t="s">
        <v>54</v>
      </c>
      <c r="JT3" s="4" t="s">
        <v>54</v>
      </c>
      <c r="JU3" s="4" t="s">
        <v>55</v>
      </c>
      <c r="JV3" s="4" t="s">
        <v>55</v>
      </c>
      <c r="JW3" s="4" t="s">
        <v>55</v>
      </c>
      <c r="JX3" s="4" t="s">
        <v>56</v>
      </c>
      <c r="JY3" s="4" t="s">
        <v>57</v>
      </c>
      <c r="JZ3" s="4" t="s">
        <v>54</v>
      </c>
      <c r="KA3" s="4" t="s">
        <v>54</v>
      </c>
      <c r="KB3" s="4" t="s">
        <v>54</v>
      </c>
      <c r="KC3" s="4" t="s">
        <v>55</v>
      </c>
      <c r="KD3" s="4" t="s">
        <v>55</v>
      </c>
      <c r="KE3" s="4" t="s">
        <v>55</v>
      </c>
      <c r="KF3" s="4" t="s">
        <v>56</v>
      </c>
      <c r="KG3" s="4" t="s">
        <v>57</v>
      </c>
      <c r="KH3" s="4" t="s">
        <v>54</v>
      </c>
      <c r="KI3" s="4" t="s">
        <v>54</v>
      </c>
      <c r="KJ3" s="4" t="s">
        <v>54</v>
      </c>
      <c r="KK3" s="4" t="s">
        <v>55</v>
      </c>
      <c r="KL3" s="4" t="s">
        <v>55</v>
      </c>
      <c r="KM3" s="4" t="s">
        <v>55</v>
      </c>
      <c r="KN3" s="4" t="s">
        <v>56</v>
      </c>
      <c r="KO3" s="4" t="s">
        <v>57</v>
      </c>
      <c r="KP3" s="4" t="s">
        <v>54</v>
      </c>
      <c r="KQ3" s="4" t="s">
        <v>54</v>
      </c>
      <c r="KR3" s="4" t="s">
        <v>54</v>
      </c>
      <c r="KS3" s="4" t="s">
        <v>55</v>
      </c>
      <c r="KT3" s="4" t="s">
        <v>55</v>
      </c>
      <c r="KU3" s="4" t="s">
        <v>55</v>
      </c>
      <c r="KV3" s="4" t="s">
        <v>56</v>
      </c>
      <c r="KW3" s="4" t="s">
        <v>57</v>
      </c>
      <c r="KX3" s="4" t="s">
        <v>54</v>
      </c>
      <c r="KY3" s="4" t="s">
        <v>54</v>
      </c>
      <c r="KZ3" s="4" t="s">
        <v>54</v>
      </c>
      <c r="LA3" s="4" t="s">
        <v>55</v>
      </c>
      <c r="LB3" s="4" t="s">
        <v>55</v>
      </c>
      <c r="LC3" s="4" t="s">
        <v>55</v>
      </c>
      <c r="LD3" s="4" t="s">
        <v>56</v>
      </c>
      <c r="LE3" s="4" t="s">
        <v>57</v>
      </c>
      <c r="LF3" s="4" t="s">
        <v>54</v>
      </c>
      <c r="LG3" s="4" t="s">
        <v>54</v>
      </c>
      <c r="LH3" s="4" t="s">
        <v>54</v>
      </c>
      <c r="LI3" s="4" t="s">
        <v>55</v>
      </c>
      <c r="LJ3" s="4" t="s">
        <v>55</v>
      </c>
      <c r="LK3" s="4" t="s">
        <v>55</v>
      </c>
      <c r="LL3" s="4" t="s">
        <v>56</v>
      </c>
      <c r="LM3" s="4" t="s">
        <v>57</v>
      </c>
      <c r="LN3" s="4" t="s">
        <v>54</v>
      </c>
      <c r="LO3" s="4" t="s">
        <v>54</v>
      </c>
      <c r="LP3" s="4" t="s">
        <v>54</v>
      </c>
      <c r="LQ3" s="4" t="s">
        <v>55</v>
      </c>
      <c r="LR3" s="4" t="s">
        <v>55</v>
      </c>
      <c r="LS3" s="4" t="s">
        <v>55</v>
      </c>
      <c r="LT3" s="4" t="s">
        <v>56</v>
      </c>
      <c r="LU3" s="4" t="s">
        <v>57</v>
      </c>
      <c r="LV3" s="4" t="s">
        <v>54</v>
      </c>
      <c r="LW3" s="4" t="s">
        <v>54</v>
      </c>
      <c r="LX3" s="4" t="s">
        <v>54</v>
      </c>
      <c r="LY3" s="4" t="s">
        <v>55</v>
      </c>
      <c r="LZ3" s="4" t="s">
        <v>55</v>
      </c>
      <c r="MA3" s="4" t="s">
        <v>55</v>
      </c>
      <c r="MB3" s="4" t="s">
        <v>56</v>
      </c>
      <c r="MC3" s="4" t="s">
        <v>57</v>
      </c>
      <c r="MD3" s="4" t="s">
        <v>54</v>
      </c>
      <c r="ME3" s="4" t="s">
        <v>54</v>
      </c>
      <c r="MF3" s="4" t="s">
        <v>54</v>
      </c>
      <c r="MG3" s="4" t="s">
        <v>55</v>
      </c>
      <c r="MH3" s="4" t="s">
        <v>55</v>
      </c>
      <c r="MI3" s="4" t="s">
        <v>55</v>
      </c>
      <c r="MJ3" s="4" t="s">
        <v>56</v>
      </c>
      <c r="MK3" s="4" t="s">
        <v>57</v>
      </c>
      <c r="ML3" s="4" t="s">
        <v>54</v>
      </c>
      <c r="MM3" s="4" t="s">
        <v>54</v>
      </c>
      <c r="MN3" s="4" t="s">
        <v>54</v>
      </c>
      <c r="MO3" s="4" t="s">
        <v>55</v>
      </c>
      <c r="MP3" s="4" t="s">
        <v>55</v>
      </c>
      <c r="MQ3" s="4" t="s">
        <v>55</v>
      </c>
      <c r="MR3" s="4" t="s">
        <v>56</v>
      </c>
      <c r="MS3" s="4" t="s">
        <v>57</v>
      </c>
      <c r="MT3" s="4" t="s">
        <v>54</v>
      </c>
      <c r="MU3" s="4" t="s">
        <v>54</v>
      </c>
      <c r="MV3" s="4" t="s">
        <v>54</v>
      </c>
      <c r="MW3" s="4" t="s">
        <v>55</v>
      </c>
      <c r="MX3" s="4" t="s">
        <v>55</v>
      </c>
      <c r="MY3" s="4" t="s">
        <v>55</v>
      </c>
      <c r="MZ3" s="4" t="s">
        <v>56</v>
      </c>
      <c r="NA3" s="4" t="s">
        <v>57</v>
      </c>
    </row>
    <row r="4">
      <c r="A4" s="4" t="s">
        <v>8</v>
      </c>
      <c r="B4" s="4" t="s">
        <v>60</v>
      </c>
      <c r="C4" s="4" t="s">
        <v>61</v>
      </c>
      <c r="D4" s="4" t="s">
        <v>62</v>
      </c>
      <c r="E4" s="4" t="s">
        <v>63</v>
      </c>
      <c r="F4" s="4" t="s">
        <v>64</v>
      </c>
      <c r="G4" s="4" t="s">
        <v>65</v>
      </c>
      <c r="H4" s="4" t="s">
        <v>66</v>
      </c>
      <c r="I4" s="4" t="s">
        <v>67</v>
      </c>
      <c r="J4" s="4" t="s">
        <v>68</v>
      </c>
      <c r="K4" s="4" t="s">
        <v>69</v>
      </c>
      <c r="L4" s="4" t="s">
        <v>70</v>
      </c>
      <c r="M4" s="4" t="s">
        <v>71</v>
      </c>
      <c r="N4" s="4" t="s">
        <v>68</v>
      </c>
      <c r="O4" s="4" t="s">
        <v>69</v>
      </c>
      <c r="P4" s="4" t="s">
        <v>70</v>
      </c>
      <c r="Q4" s="4" t="s">
        <v>71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72</v>
      </c>
      <c r="W4" s="4" t="s">
        <v>73</v>
      </c>
      <c r="X4" s="4" t="s">
        <v>70</v>
      </c>
      <c r="Y4" s="4" t="s">
        <v>72</v>
      </c>
      <c r="Z4" s="4" t="s">
        <v>73</v>
      </c>
      <c r="AA4" s="4" t="s">
        <v>70</v>
      </c>
      <c r="AB4" s="4" t="s">
        <v>56</v>
      </c>
      <c r="AC4" s="4" t="s">
        <v>57</v>
      </c>
      <c r="AD4" s="4" t="s">
        <v>72</v>
      </c>
      <c r="AE4" s="4" t="s">
        <v>73</v>
      </c>
      <c r="AF4" s="4" t="s">
        <v>70</v>
      </c>
      <c r="AG4" s="4" t="s">
        <v>72</v>
      </c>
      <c r="AH4" s="4" t="s">
        <v>73</v>
      </c>
      <c r="AI4" s="4" t="s">
        <v>70</v>
      </c>
      <c r="AJ4" s="4" t="s">
        <v>56</v>
      </c>
      <c r="AK4" s="4" t="s">
        <v>57</v>
      </c>
      <c r="AL4" s="4" t="s">
        <v>72</v>
      </c>
      <c r="AM4" s="4" t="s">
        <v>73</v>
      </c>
      <c r="AN4" s="4" t="s">
        <v>70</v>
      </c>
      <c r="AO4" s="4" t="s">
        <v>72</v>
      </c>
      <c r="AP4" s="4" t="s">
        <v>73</v>
      </c>
      <c r="AQ4" s="4" t="s">
        <v>70</v>
      </c>
      <c r="AR4" s="4" t="s">
        <v>56</v>
      </c>
      <c r="AS4" s="4" t="s">
        <v>57</v>
      </c>
      <c r="AT4" s="4" t="s">
        <v>72</v>
      </c>
      <c r="AU4" s="4" t="s">
        <v>73</v>
      </c>
      <c r="AV4" s="4" t="s">
        <v>70</v>
      </c>
      <c r="AW4" s="4" t="s">
        <v>72</v>
      </c>
      <c r="AX4" s="4" t="s">
        <v>73</v>
      </c>
      <c r="AY4" s="4" t="s">
        <v>70</v>
      </c>
      <c r="AZ4" s="4" t="s">
        <v>56</v>
      </c>
      <c r="BA4" s="4" t="s">
        <v>57</v>
      </c>
      <c r="BB4" s="4" t="s">
        <v>72</v>
      </c>
      <c r="BC4" s="4" t="s">
        <v>73</v>
      </c>
      <c r="BD4" s="4" t="s">
        <v>70</v>
      </c>
      <c r="BE4" s="4" t="s">
        <v>72</v>
      </c>
      <c r="BF4" s="4" t="s">
        <v>73</v>
      </c>
      <c r="BG4" s="4" t="s">
        <v>70</v>
      </c>
      <c r="BH4" s="4" t="s">
        <v>56</v>
      </c>
      <c r="BI4" s="4" t="s">
        <v>57</v>
      </c>
      <c r="BJ4" s="4" t="s">
        <v>72</v>
      </c>
      <c r="BK4" s="4" t="s">
        <v>73</v>
      </c>
      <c r="BL4" s="4" t="s">
        <v>70</v>
      </c>
      <c r="BM4" s="4" t="s">
        <v>72</v>
      </c>
      <c r="BN4" s="4" t="s">
        <v>73</v>
      </c>
      <c r="BO4" s="4" t="s">
        <v>70</v>
      </c>
      <c r="BP4" s="4" t="s">
        <v>56</v>
      </c>
      <c r="BQ4" s="4" t="s">
        <v>57</v>
      </c>
      <c r="BR4" s="4" t="s">
        <v>72</v>
      </c>
      <c r="BS4" s="4" t="s">
        <v>73</v>
      </c>
      <c r="BT4" s="4" t="s">
        <v>70</v>
      </c>
      <c r="BU4" s="4" t="s">
        <v>72</v>
      </c>
      <c r="BV4" s="4" t="s">
        <v>73</v>
      </c>
      <c r="BW4" s="4" t="s">
        <v>70</v>
      </c>
      <c r="BX4" s="4" t="s">
        <v>56</v>
      </c>
      <c r="BY4" s="4" t="s">
        <v>57</v>
      </c>
      <c r="BZ4" s="4" t="s">
        <v>72</v>
      </c>
      <c r="CA4" s="4" t="s">
        <v>73</v>
      </c>
      <c r="CB4" s="4" t="s">
        <v>70</v>
      </c>
      <c r="CC4" s="4" t="s">
        <v>72</v>
      </c>
      <c r="CD4" s="4" t="s">
        <v>73</v>
      </c>
      <c r="CE4" s="4" t="s">
        <v>70</v>
      </c>
      <c r="CF4" s="4" t="s">
        <v>56</v>
      </c>
      <c r="CG4" s="4" t="s">
        <v>57</v>
      </c>
      <c r="CH4" s="4" t="s">
        <v>72</v>
      </c>
      <c r="CI4" s="4" t="s">
        <v>73</v>
      </c>
      <c r="CJ4" s="4" t="s">
        <v>70</v>
      </c>
      <c r="CK4" s="4" t="s">
        <v>72</v>
      </c>
      <c r="CL4" s="4" t="s">
        <v>73</v>
      </c>
      <c r="CM4" s="4" t="s">
        <v>70</v>
      </c>
      <c r="CN4" s="4" t="s">
        <v>56</v>
      </c>
      <c r="CO4" s="4" t="s">
        <v>57</v>
      </c>
      <c r="CP4" s="4" t="s">
        <v>72</v>
      </c>
      <c r="CQ4" s="4" t="s">
        <v>73</v>
      </c>
      <c r="CR4" s="4" t="s">
        <v>70</v>
      </c>
      <c r="CS4" s="4" t="s">
        <v>72</v>
      </c>
      <c r="CT4" s="4" t="s">
        <v>73</v>
      </c>
      <c r="CU4" s="4" t="s">
        <v>70</v>
      </c>
      <c r="CV4" s="4" t="s">
        <v>56</v>
      </c>
      <c r="CW4" s="4" t="s">
        <v>57</v>
      </c>
      <c r="CX4" s="4" t="s">
        <v>72</v>
      </c>
      <c r="CY4" s="4" t="s">
        <v>73</v>
      </c>
      <c r="CZ4" s="4" t="s">
        <v>70</v>
      </c>
      <c r="DA4" s="4" t="s">
        <v>72</v>
      </c>
      <c r="DB4" s="4" t="s">
        <v>73</v>
      </c>
      <c r="DC4" s="4" t="s">
        <v>70</v>
      </c>
      <c r="DD4" s="4" t="s">
        <v>56</v>
      </c>
      <c r="DE4" s="4" t="s">
        <v>57</v>
      </c>
      <c r="DF4" s="4" t="s">
        <v>72</v>
      </c>
      <c r="DG4" s="4" t="s">
        <v>73</v>
      </c>
      <c r="DH4" s="4" t="s">
        <v>70</v>
      </c>
      <c r="DI4" s="4" t="s">
        <v>72</v>
      </c>
      <c r="DJ4" s="4" t="s">
        <v>73</v>
      </c>
      <c r="DK4" s="4" t="s">
        <v>70</v>
      </c>
      <c r="DL4" s="4" t="s">
        <v>56</v>
      </c>
      <c r="DM4" s="4" t="s">
        <v>57</v>
      </c>
      <c r="DN4" s="4" t="s">
        <v>72</v>
      </c>
      <c r="DO4" s="4" t="s">
        <v>73</v>
      </c>
      <c r="DP4" s="4" t="s">
        <v>70</v>
      </c>
      <c r="DQ4" s="4" t="s">
        <v>72</v>
      </c>
      <c r="DR4" s="4" t="s">
        <v>73</v>
      </c>
      <c r="DS4" s="4" t="s">
        <v>70</v>
      </c>
      <c r="DT4" s="4" t="s">
        <v>56</v>
      </c>
      <c r="DU4" s="4" t="s">
        <v>57</v>
      </c>
      <c r="DV4" s="4" t="s">
        <v>72</v>
      </c>
      <c r="DW4" s="4" t="s">
        <v>73</v>
      </c>
      <c r="DX4" s="4" t="s">
        <v>70</v>
      </c>
      <c r="DY4" s="4" t="s">
        <v>72</v>
      </c>
      <c r="DZ4" s="4" t="s">
        <v>73</v>
      </c>
      <c r="EA4" s="4" t="s">
        <v>70</v>
      </c>
      <c r="EB4" s="4" t="s">
        <v>56</v>
      </c>
      <c r="EC4" s="4" t="s">
        <v>57</v>
      </c>
      <c r="ED4" s="4" t="s">
        <v>72</v>
      </c>
      <c r="EE4" s="4" t="s">
        <v>73</v>
      </c>
      <c r="EF4" s="4" t="s">
        <v>70</v>
      </c>
      <c r="EG4" s="4" t="s">
        <v>72</v>
      </c>
      <c r="EH4" s="4" t="s">
        <v>73</v>
      </c>
      <c r="EI4" s="4" t="s">
        <v>70</v>
      </c>
      <c r="EJ4" s="4" t="s">
        <v>56</v>
      </c>
      <c r="EK4" s="4" t="s">
        <v>57</v>
      </c>
      <c r="EL4" s="4" t="s">
        <v>72</v>
      </c>
      <c r="EM4" s="4" t="s">
        <v>73</v>
      </c>
      <c r="EN4" s="4" t="s">
        <v>70</v>
      </c>
      <c r="EO4" s="4" t="s">
        <v>72</v>
      </c>
      <c r="EP4" s="4" t="s">
        <v>73</v>
      </c>
      <c r="EQ4" s="4" t="s">
        <v>70</v>
      </c>
      <c r="ER4" s="4" t="s">
        <v>56</v>
      </c>
      <c r="ES4" s="4" t="s">
        <v>57</v>
      </c>
      <c r="ET4" s="4" t="s">
        <v>72</v>
      </c>
      <c r="EU4" s="4" t="s">
        <v>73</v>
      </c>
      <c r="EV4" s="4" t="s">
        <v>70</v>
      </c>
      <c r="EW4" s="4" t="s">
        <v>72</v>
      </c>
      <c r="EX4" s="4" t="s">
        <v>73</v>
      </c>
      <c r="EY4" s="4" t="s">
        <v>70</v>
      </c>
      <c r="EZ4" s="4" t="s">
        <v>56</v>
      </c>
      <c r="FA4" s="4" t="s">
        <v>57</v>
      </c>
      <c r="FB4" s="4" t="s">
        <v>72</v>
      </c>
      <c r="FC4" s="4" t="s">
        <v>73</v>
      </c>
      <c r="FD4" s="4" t="s">
        <v>70</v>
      </c>
      <c r="FE4" s="4" t="s">
        <v>72</v>
      </c>
      <c r="FF4" s="4" t="s">
        <v>73</v>
      </c>
      <c r="FG4" s="4" t="s">
        <v>70</v>
      </c>
      <c r="FH4" s="4" t="s">
        <v>56</v>
      </c>
      <c r="FI4" s="4" t="s">
        <v>57</v>
      </c>
      <c r="FJ4" s="4" t="s">
        <v>72</v>
      </c>
      <c r="FK4" s="4" t="s">
        <v>73</v>
      </c>
      <c r="FL4" s="4" t="s">
        <v>70</v>
      </c>
      <c r="FM4" s="4" t="s">
        <v>72</v>
      </c>
      <c r="FN4" s="4" t="s">
        <v>73</v>
      </c>
      <c r="FO4" s="4" t="s">
        <v>70</v>
      </c>
      <c r="FP4" s="4" t="s">
        <v>56</v>
      </c>
      <c r="FQ4" s="4" t="s">
        <v>57</v>
      </c>
      <c r="FR4" s="4" t="s">
        <v>72</v>
      </c>
      <c r="FS4" s="4" t="s">
        <v>73</v>
      </c>
      <c r="FT4" s="4" t="s">
        <v>70</v>
      </c>
      <c r="FU4" s="4" t="s">
        <v>72</v>
      </c>
      <c r="FV4" s="4" t="s">
        <v>73</v>
      </c>
      <c r="FW4" s="4" t="s">
        <v>70</v>
      </c>
      <c r="FX4" s="4" t="s">
        <v>56</v>
      </c>
      <c r="FY4" s="4" t="s">
        <v>57</v>
      </c>
      <c r="FZ4" s="4" t="s">
        <v>72</v>
      </c>
      <c r="GA4" s="4" t="s">
        <v>73</v>
      </c>
      <c r="GB4" s="4" t="s">
        <v>70</v>
      </c>
      <c r="GC4" s="4" t="s">
        <v>72</v>
      </c>
      <c r="GD4" s="4" t="s">
        <v>73</v>
      </c>
      <c r="GE4" s="4" t="s">
        <v>70</v>
      </c>
      <c r="GF4" s="4" t="s">
        <v>56</v>
      </c>
      <c r="GG4" s="4" t="s">
        <v>57</v>
      </c>
      <c r="GH4" s="4" t="s">
        <v>72</v>
      </c>
      <c r="GI4" s="4" t="s">
        <v>73</v>
      </c>
      <c r="GJ4" s="4" t="s">
        <v>70</v>
      </c>
      <c r="GK4" s="4" t="s">
        <v>72</v>
      </c>
      <c r="GL4" s="4" t="s">
        <v>73</v>
      </c>
      <c r="GM4" s="4" t="s">
        <v>70</v>
      </c>
      <c r="GN4" s="4" t="s">
        <v>56</v>
      </c>
      <c r="GO4" s="4" t="s">
        <v>57</v>
      </c>
      <c r="GP4" s="4" t="s">
        <v>72</v>
      </c>
      <c r="GQ4" s="4" t="s">
        <v>73</v>
      </c>
      <c r="GR4" s="4" t="s">
        <v>70</v>
      </c>
      <c r="GS4" s="4" t="s">
        <v>72</v>
      </c>
      <c r="GT4" s="4" t="s">
        <v>73</v>
      </c>
      <c r="GU4" s="4" t="s">
        <v>70</v>
      </c>
      <c r="GV4" s="4" t="s">
        <v>56</v>
      </c>
      <c r="GW4" s="4" t="s">
        <v>57</v>
      </c>
      <c r="GX4" s="4" t="s">
        <v>72</v>
      </c>
      <c r="GY4" s="4" t="s">
        <v>73</v>
      </c>
      <c r="GZ4" s="4" t="s">
        <v>70</v>
      </c>
      <c r="HA4" s="4" t="s">
        <v>72</v>
      </c>
      <c r="HB4" s="4" t="s">
        <v>73</v>
      </c>
      <c r="HC4" s="4" t="s">
        <v>70</v>
      </c>
      <c r="HD4" s="4" t="s">
        <v>56</v>
      </c>
      <c r="HE4" s="4" t="s">
        <v>57</v>
      </c>
      <c r="HF4" s="4" t="s">
        <v>72</v>
      </c>
      <c r="HG4" s="4" t="s">
        <v>73</v>
      </c>
      <c r="HH4" s="4" t="s">
        <v>70</v>
      </c>
      <c r="HI4" s="4" t="s">
        <v>72</v>
      </c>
      <c r="HJ4" s="4" t="s">
        <v>73</v>
      </c>
      <c r="HK4" s="4" t="s">
        <v>70</v>
      </c>
      <c r="HL4" s="4" t="s">
        <v>56</v>
      </c>
      <c r="HM4" s="4" t="s">
        <v>57</v>
      </c>
      <c r="HN4" s="4" t="s">
        <v>72</v>
      </c>
      <c r="HO4" s="4" t="s">
        <v>73</v>
      </c>
      <c r="HP4" s="4" t="s">
        <v>70</v>
      </c>
      <c r="HQ4" s="4" t="s">
        <v>72</v>
      </c>
      <c r="HR4" s="4" t="s">
        <v>73</v>
      </c>
      <c r="HS4" s="4" t="s">
        <v>70</v>
      </c>
      <c r="HT4" s="4" t="s">
        <v>56</v>
      </c>
      <c r="HU4" s="4" t="s">
        <v>57</v>
      </c>
      <c r="HV4" s="4" t="s">
        <v>72</v>
      </c>
      <c r="HW4" s="4" t="s">
        <v>73</v>
      </c>
      <c r="HX4" s="4" t="s">
        <v>70</v>
      </c>
      <c r="HY4" s="4" t="s">
        <v>72</v>
      </c>
      <c r="HZ4" s="4" t="s">
        <v>73</v>
      </c>
      <c r="IA4" s="4" t="s">
        <v>70</v>
      </c>
      <c r="IB4" s="4" t="s">
        <v>56</v>
      </c>
      <c r="IC4" s="4" t="s">
        <v>57</v>
      </c>
      <c r="ID4" s="4" t="s">
        <v>72</v>
      </c>
      <c r="IE4" s="4" t="s">
        <v>73</v>
      </c>
      <c r="IF4" s="4" t="s">
        <v>70</v>
      </c>
      <c r="IG4" s="4" t="s">
        <v>72</v>
      </c>
      <c r="IH4" s="4" t="s">
        <v>73</v>
      </c>
      <c r="II4" s="4" t="s">
        <v>70</v>
      </c>
      <c r="IJ4" s="4" t="s">
        <v>56</v>
      </c>
      <c r="IK4" s="4" t="s">
        <v>57</v>
      </c>
      <c r="IL4" s="4" t="s">
        <v>72</v>
      </c>
      <c r="IM4" s="4" t="s">
        <v>73</v>
      </c>
      <c r="IN4" s="4" t="s">
        <v>70</v>
      </c>
      <c r="IO4" s="4" t="s">
        <v>72</v>
      </c>
      <c r="IP4" s="4" t="s">
        <v>73</v>
      </c>
      <c r="IQ4" s="4" t="s">
        <v>70</v>
      </c>
      <c r="IR4" s="4" t="s">
        <v>56</v>
      </c>
      <c r="IS4" s="4" t="s">
        <v>57</v>
      </c>
      <c r="IT4" s="4" t="s">
        <v>72</v>
      </c>
      <c r="IU4" s="4" t="s">
        <v>73</v>
      </c>
      <c r="IV4" s="4" t="s">
        <v>70</v>
      </c>
      <c r="IW4" s="4" t="s">
        <v>72</v>
      </c>
      <c r="IX4" s="4" t="s">
        <v>73</v>
      </c>
      <c r="IY4" s="4" t="s">
        <v>70</v>
      </c>
      <c r="IZ4" s="4" t="s">
        <v>56</v>
      </c>
      <c r="JA4" s="4" t="s">
        <v>57</v>
      </c>
      <c r="JB4" s="4" t="s">
        <v>72</v>
      </c>
      <c r="JC4" s="4" t="s">
        <v>73</v>
      </c>
      <c r="JD4" s="4" t="s">
        <v>70</v>
      </c>
      <c r="JE4" s="4" t="s">
        <v>72</v>
      </c>
      <c r="JF4" s="4" t="s">
        <v>73</v>
      </c>
      <c r="JG4" s="4" t="s">
        <v>70</v>
      </c>
      <c r="JH4" s="4" t="s">
        <v>56</v>
      </c>
      <c r="JI4" s="4" t="s">
        <v>57</v>
      </c>
      <c r="JJ4" s="4" t="s">
        <v>72</v>
      </c>
      <c r="JK4" s="4" t="s">
        <v>73</v>
      </c>
      <c r="JL4" s="4" t="s">
        <v>70</v>
      </c>
      <c r="JM4" s="4" t="s">
        <v>72</v>
      </c>
      <c r="JN4" s="4" t="s">
        <v>73</v>
      </c>
      <c r="JO4" s="4" t="s">
        <v>70</v>
      </c>
      <c r="JP4" s="4" t="s">
        <v>56</v>
      </c>
      <c r="JQ4" s="4" t="s">
        <v>57</v>
      </c>
      <c r="JR4" s="4" t="s">
        <v>72</v>
      </c>
      <c r="JS4" s="4" t="s">
        <v>73</v>
      </c>
      <c r="JT4" s="4" t="s">
        <v>70</v>
      </c>
      <c r="JU4" s="4" t="s">
        <v>72</v>
      </c>
      <c r="JV4" s="4" t="s">
        <v>73</v>
      </c>
      <c r="JW4" s="4" t="s">
        <v>70</v>
      </c>
      <c r="JX4" s="4" t="s">
        <v>56</v>
      </c>
      <c r="JY4" s="4" t="s">
        <v>57</v>
      </c>
      <c r="JZ4" s="4" t="s">
        <v>72</v>
      </c>
      <c r="KA4" s="4" t="s">
        <v>73</v>
      </c>
      <c r="KB4" s="4" t="s">
        <v>70</v>
      </c>
      <c r="KC4" s="4" t="s">
        <v>72</v>
      </c>
      <c r="KD4" s="4" t="s">
        <v>73</v>
      </c>
      <c r="KE4" s="4" t="s">
        <v>70</v>
      </c>
      <c r="KF4" s="4" t="s">
        <v>56</v>
      </c>
      <c r="KG4" s="4" t="s">
        <v>57</v>
      </c>
      <c r="KH4" s="4" t="s">
        <v>72</v>
      </c>
      <c r="KI4" s="4" t="s">
        <v>73</v>
      </c>
      <c r="KJ4" s="4" t="s">
        <v>70</v>
      </c>
      <c r="KK4" s="4" t="s">
        <v>72</v>
      </c>
      <c r="KL4" s="4" t="s">
        <v>73</v>
      </c>
      <c r="KM4" s="4" t="s">
        <v>70</v>
      </c>
      <c r="KN4" s="4" t="s">
        <v>56</v>
      </c>
      <c r="KO4" s="4" t="s">
        <v>57</v>
      </c>
      <c r="KP4" s="4" t="s">
        <v>72</v>
      </c>
      <c r="KQ4" s="4" t="s">
        <v>73</v>
      </c>
      <c r="KR4" s="4" t="s">
        <v>70</v>
      </c>
      <c r="KS4" s="4" t="s">
        <v>72</v>
      </c>
      <c r="KT4" s="4" t="s">
        <v>73</v>
      </c>
      <c r="KU4" s="4" t="s">
        <v>70</v>
      </c>
      <c r="KV4" s="4" t="s">
        <v>56</v>
      </c>
      <c r="KW4" s="4" t="s">
        <v>57</v>
      </c>
      <c r="KX4" s="4" t="s">
        <v>72</v>
      </c>
      <c r="KY4" s="4" t="s">
        <v>73</v>
      </c>
      <c r="KZ4" s="4" t="s">
        <v>70</v>
      </c>
      <c r="LA4" s="4" t="s">
        <v>72</v>
      </c>
      <c r="LB4" s="4" t="s">
        <v>73</v>
      </c>
      <c r="LC4" s="4" t="s">
        <v>70</v>
      </c>
      <c r="LD4" s="4" t="s">
        <v>56</v>
      </c>
      <c r="LE4" s="4" t="s">
        <v>57</v>
      </c>
      <c r="LF4" s="4" t="s">
        <v>72</v>
      </c>
      <c r="LG4" s="4" t="s">
        <v>73</v>
      </c>
      <c r="LH4" s="4" t="s">
        <v>70</v>
      </c>
      <c r="LI4" s="4" t="s">
        <v>72</v>
      </c>
      <c r="LJ4" s="4" t="s">
        <v>73</v>
      </c>
      <c r="LK4" s="4" t="s">
        <v>70</v>
      </c>
      <c r="LL4" s="4" t="s">
        <v>56</v>
      </c>
      <c r="LM4" s="4" t="s">
        <v>57</v>
      </c>
      <c r="LN4" s="4" t="s">
        <v>72</v>
      </c>
      <c r="LO4" s="4" t="s">
        <v>73</v>
      </c>
      <c r="LP4" s="4" t="s">
        <v>70</v>
      </c>
      <c r="LQ4" s="4" t="s">
        <v>72</v>
      </c>
      <c r="LR4" s="4" t="s">
        <v>73</v>
      </c>
      <c r="LS4" s="4" t="s">
        <v>70</v>
      </c>
      <c r="LT4" s="4" t="s">
        <v>56</v>
      </c>
      <c r="LU4" s="4" t="s">
        <v>57</v>
      </c>
      <c r="LV4" s="4" t="s">
        <v>72</v>
      </c>
      <c r="LW4" s="4" t="s">
        <v>73</v>
      </c>
      <c r="LX4" s="4" t="s">
        <v>70</v>
      </c>
      <c r="LY4" s="4" t="s">
        <v>72</v>
      </c>
      <c r="LZ4" s="4" t="s">
        <v>73</v>
      </c>
      <c r="MA4" s="4" t="s">
        <v>70</v>
      </c>
      <c r="MB4" s="4" t="s">
        <v>56</v>
      </c>
      <c r="MC4" s="4" t="s">
        <v>57</v>
      </c>
      <c r="MD4" s="4" t="s">
        <v>72</v>
      </c>
      <c r="ME4" s="4" t="s">
        <v>73</v>
      </c>
      <c r="MF4" s="4" t="s">
        <v>70</v>
      </c>
      <c r="MG4" s="4" t="s">
        <v>72</v>
      </c>
      <c r="MH4" s="4" t="s">
        <v>73</v>
      </c>
      <c r="MI4" s="4" t="s">
        <v>70</v>
      </c>
      <c r="MJ4" s="4" t="s">
        <v>56</v>
      </c>
      <c r="MK4" s="4" t="s">
        <v>57</v>
      </c>
      <c r="ML4" s="4" t="s">
        <v>72</v>
      </c>
      <c r="MM4" s="4" t="s">
        <v>73</v>
      </c>
      <c r="MN4" s="4" t="s">
        <v>70</v>
      </c>
      <c r="MO4" s="4" t="s">
        <v>72</v>
      </c>
      <c r="MP4" s="4" t="s">
        <v>73</v>
      </c>
      <c r="MQ4" s="4" t="s">
        <v>70</v>
      </c>
      <c r="MR4" s="4" t="s">
        <v>56</v>
      </c>
      <c r="MS4" s="4" t="s">
        <v>57</v>
      </c>
      <c r="MT4" s="4" t="s">
        <v>72</v>
      </c>
      <c r="MU4" s="4" t="s">
        <v>73</v>
      </c>
      <c r="MV4" s="4" t="s">
        <v>70</v>
      </c>
      <c r="MW4" s="4" t="s">
        <v>72</v>
      </c>
      <c r="MX4" s="4" t="s">
        <v>73</v>
      </c>
      <c r="MY4" s="4" t="s">
        <v>70</v>
      </c>
      <c r="MZ4" s="4" t="s">
        <v>56</v>
      </c>
      <c r="NA4" s="4" t="s">
        <v>57</v>
      </c>
    </row>
    <row r="5">
      <c r="A5" s="10" t="s">
        <v>74</v>
      </c>
      <c r="B5" s="11">
        <v>669500</v>
      </c>
      <c r="C5" s="11">
        <f>=ROUNDDOWN(19.9905645729573,0)</f>
      </c>
      <c r="D5" s="11">
        <v>414334</v>
      </c>
      <c r="E5" s="12">
        <v>0.8018</v>
      </c>
      <c r="F5" s="11"/>
      <c r="G5" s="11">
        <f>=ROUNDDOWN({0},0)</f>
      </c>
      <c r="H5" s="11">
        <v>440</v>
      </c>
      <c r="I5" s="12">
        <v>0.96</v>
      </c>
      <c r="J5" s="11">
        <v>57341</v>
      </c>
      <c r="K5" s="13">
        <v>2976085.2</v>
      </c>
      <c r="L5" s="11">
        <v>2498</v>
      </c>
      <c r="M5" s="14">
        <v>1191.39</v>
      </c>
      <c r="N5" s="11">
        <v>46110</v>
      </c>
      <c r="O5" s="13">
        <v>2425348.68</v>
      </c>
      <c r="P5" s="11">
        <v>2040</v>
      </c>
      <c r="Q5" s="14">
        <v>1188.9</v>
      </c>
      <c r="R5" s="12">
        <v>0.2436</v>
      </c>
      <c r="S5" s="12">
        <v>0.2271</v>
      </c>
      <c r="T5" s="12">
        <v>0.2245</v>
      </c>
      <c r="U5" s="12">
        <v>0.0021</v>
      </c>
      <c r="V5" s="11">
        <v>17254</v>
      </c>
      <c r="W5" s="13">
        <v>999491.68</v>
      </c>
      <c r="X5" s="11">
        <v>2147</v>
      </c>
      <c r="Y5" s="11">
        <v>11108</v>
      </c>
      <c r="Z5" s="13">
        <v>571918.92</v>
      </c>
      <c r="AA5" s="11">
        <v>1758</v>
      </c>
      <c r="AB5" s="12">
        <v>0.5533</v>
      </c>
      <c r="AC5" s="12">
        <v>0.7476</v>
      </c>
      <c r="AD5" s="11">
        <v>5810</v>
      </c>
      <c r="AE5" s="13">
        <v>343936.11</v>
      </c>
      <c r="AF5" s="11">
        <v>2089</v>
      </c>
      <c r="AG5" s="11">
        <v>6357</v>
      </c>
      <c r="AH5" s="13">
        <v>415946.33</v>
      </c>
      <c r="AI5" s="11">
        <v>1732</v>
      </c>
      <c r="AJ5" s="12">
        <v>-0.086</v>
      </c>
      <c r="AK5" s="12">
        <v>-0.1731</v>
      </c>
      <c r="AL5" s="11">
        <v>12248</v>
      </c>
      <c r="AM5" s="13">
        <v>469952.26</v>
      </c>
      <c r="AN5" s="11">
        <v>2052</v>
      </c>
      <c r="AO5" s="11">
        <v>8303</v>
      </c>
      <c r="AP5" s="13">
        <v>326103.95</v>
      </c>
      <c r="AQ5" s="11">
        <v>1704</v>
      </c>
      <c r="AR5" s="12">
        <v>0.4751</v>
      </c>
      <c r="AS5" s="12">
        <v>0.4411</v>
      </c>
      <c r="AT5" s="11">
        <v>3335</v>
      </c>
      <c r="AU5" s="13">
        <v>182273.38</v>
      </c>
      <c r="AV5" s="11">
        <v>1925</v>
      </c>
      <c r="AW5" s="11">
        <v>4718</v>
      </c>
      <c r="AX5" s="13">
        <v>254999.89</v>
      </c>
      <c r="AY5" s="11">
        <v>1559</v>
      </c>
      <c r="AZ5" s="12">
        <v>-0.2931</v>
      </c>
      <c r="BA5" s="12">
        <v>-0.2852</v>
      </c>
      <c r="BB5" s="11">
        <v>2407</v>
      </c>
      <c r="BC5" s="13">
        <v>175370.14</v>
      </c>
      <c r="BD5" s="11">
        <v>2077</v>
      </c>
      <c r="BE5" s="11">
        <v>2975</v>
      </c>
      <c r="BF5" s="13">
        <v>217386.06</v>
      </c>
      <c r="BG5" s="11">
        <v>1243</v>
      </c>
      <c r="BH5" s="12">
        <v>-0.1909</v>
      </c>
      <c r="BI5" s="12">
        <v>-0.1933</v>
      </c>
      <c r="BJ5" s="11">
        <v>1419</v>
      </c>
      <c r="BK5" s="13">
        <v>100466.06</v>
      </c>
      <c r="BL5" s="11">
        <v>2117</v>
      </c>
      <c r="BM5" s="11">
        <v>1881</v>
      </c>
      <c r="BN5" s="13">
        <v>120971.65</v>
      </c>
      <c r="BO5" s="11">
        <v>1769</v>
      </c>
      <c r="BP5" s="12">
        <v>-0.2456</v>
      </c>
      <c r="BQ5" s="12">
        <v>-0.1695</v>
      </c>
      <c r="BR5" s="11">
        <v>2761</v>
      </c>
      <c r="BS5" s="13">
        <v>140464.72</v>
      </c>
      <c r="BT5" s="11">
        <v>2005</v>
      </c>
      <c r="BU5" s="11">
        <v>2630</v>
      </c>
      <c r="BV5" s="13">
        <v>122746.17</v>
      </c>
      <c r="BW5" s="11">
        <v>1558</v>
      </c>
      <c r="BX5" s="12">
        <v>0.0498</v>
      </c>
      <c r="BY5" s="12">
        <v>0.1444</v>
      </c>
      <c r="BZ5" s="11">
        <v>415</v>
      </c>
      <c r="CA5" s="13">
        <v>26863.56</v>
      </c>
      <c r="CB5" s="11">
        <v>724</v>
      </c>
      <c r="CC5" s="11">
        <v>263</v>
      </c>
      <c r="CD5" s="13">
        <v>14390.9</v>
      </c>
      <c r="CE5" s="11">
        <v>492</v>
      </c>
      <c r="CF5" s="12">
        <v>0.5779</v>
      </c>
      <c r="CG5" s="12">
        <v>0.8667</v>
      </c>
      <c r="CH5" s="11">
        <v>3704</v>
      </c>
      <c r="CI5" s="13">
        <v>181672.07</v>
      </c>
      <c r="CJ5" s="11"/>
      <c r="CK5" s="11">
        <v>1663</v>
      </c>
      <c r="CL5" s="13">
        <v>83915.76</v>
      </c>
      <c r="CM5" s="11"/>
      <c r="CN5" s="12">
        <v>1.2273</v>
      </c>
      <c r="CO5" s="12">
        <v>1.1649</v>
      </c>
      <c r="CP5" s="11">
        <v>1334</v>
      </c>
      <c r="CQ5" s="13">
        <v>70278.38</v>
      </c>
      <c r="CR5" s="11">
        <v>2079</v>
      </c>
      <c r="CS5" s="11">
        <v>1081</v>
      </c>
      <c r="CT5" s="13">
        <v>66495.5</v>
      </c>
      <c r="CU5" s="11">
        <v>1722</v>
      </c>
      <c r="CV5" s="12">
        <v>0.234</v>
      </c>
      <c r="CW5" s="12">
        <v>0.0569</v>
      </c>
      <c r="CX5" s="11">
        <v>674</v>
      </c>
      <c r="CY5" s="13">
        <v>30021.77</v>
      </c>
      <c r="CZ5" s="11">
        <v>1003</v>
      </c>
      <c r="DA5" s="11">
        <v>2019</v>
      </c>
      <c r="DB5" s="13">
        <v>86490.43</v>
      </c>
      <c r="DC5" s="11">
        <v>1085</v>
      </c>
      <c r="DD5" s="12">
        <v>-0.6662</v>
      </c>
      <c r="DE5" s="12">
        <v>-0.6529</v>
      </c>
      <c r="DF5" s="11">
        <v>1920</v>
      </c>
      <c r="DG5" s="13">
        <v>65827.37</v>
      </c>
      <c r="DH5" s="11"/>
      <c r="DI5" s="11">
        <v>26</v>
      </c>
      <c r="DJ5" s="13">
        <v>1253.73</v>
      </c>
      <c r="DK5" s="11"/>
      <c r="DL5" s="12">
        <v>72.8462</v>
      </c>
      <c r="DM5" s="12">
        <v>51.5052</v>
      </c>
      <c r="DN5" s="11">
        <v>377</v>
      </c>
      <c r="DO5" s="13">
        <v>19549.66</v>
      </c>
      <c r="DP5" s="11">
        <v>1358</v>
      </c>
      <c r="DQ5" s="11">
        <v>468</v>
      </c>
      <c r="DR5" s="13">
        <v>21433.85</v>
      </c>
      <c r="DS5" s="11">
        <v>1074</v>
      </c>
      <c r="DT5" s="12">
        <v>-0.1944</v>
      </c>
      <c r="DU5" s="12">
        <v>-0.0879</v>
      </c>
      <c r="DV5" s="11">
        <v>1421</v>
      </c>
      <c r="DW5" s="13">
        <v>65736.62</v>
      </c>
      <c r="DX5" s="11"/>
      <c r="DY5" s="11">
        <v>2</v>
      </c>
      <c r="DZ5" s="13">
        <v>123.98</v>
      </c>
      <c r="EA5" s="11"/>
      <c r="EB5" s="12">
        <v>709.5</v>
      </c>
      <c r="EC5" s="12">
        <v>529.2196</v>
      </c>
      <c r="ED5" s="11">
        <v>686</v>
      </c>
      <c r="EE5" s="13">
        <v>36237.52</v>
      </c>
      <c r="EF5" s="11">
        <v>1574</v>
      </c>
      <c r="EG5" s="11">
        <v>573</v>
      </c>
      <c r="EH5" s="13">
        <v>30277.58</v>
      </c>
      <c r="EI5" s="11">
        <v>1566</v>
      </c>
      <c r="EJ5" s="12">
        <v>0.1972</v>
      </c>
      <c r="EK5" s="12">
        <v>0.1968</v>
      </c>
      <c r="EL5" s="11">
        <v>405</v>
      </c>
      <c r="EM5" s="13">
        <v>21447.85</v>
      </c>
      <c r="EN5" s="11">
        <v>1930</v>
      </c>
      <c r="EO5" s="11">
        <v>40</v>
      </c>
      <c r="EP5" s="13">
        <v>2071.86</v>
      </c>
      <c r="EQ5" s="11">
        <v>1459</v>
      </c>
      <c r="ER5" s="12">
        <v>9.125</v>
      </c>
      <c r="ES5" s="12">
        <v>9.352</v>
      </c>
      <c r="ET5" s="11">
        <v>31</v>
      </c>
      <c r="EU5" s="13">
        <v>1924.14</v>
      </c>
      <c r="EV5" s="11">
        <v>175</v>
      </c>
      <c r="EW5" s="11">
        <v>24</v>
      </c>
      <c r="EX5" s="13">
        <v>1579.02</v>
      </c>
      <c r="EY5" s="11">
        <v>202</v>
      </c>
      <c r="EZ5" s="12">
        <v>0.2917</v>
      </c>
      <c r="FA5" s="12">
        <v>0.2186</v>
      </c>
      <c r="FB5" s="11">
        <v>222</v>
      </c>
      <c r="FC5" s="13">
        <v>13289.34</v>
      </c>
      <c r="FD5" s="11">
        <v>1508</v>
      </c>
      <c r="FE5" s="11"/>
      <c r="FF5" s="13"/>
      <c r="FG5" s="11"/>
      <c r="FH5" s="12"/>
      <c r="FI5" s="12"/>
      <c r="FJ5" s="11"/>
      <c r="FK5" s="13"/>
      <c r="FL5" s="11"/>
      <c r="FM5" s="11"/>
      <c r="FN5" s="13"/>
      <c r="FO5" s="11"/>
      <c r="FP5" s="12"/>
      <c r="FQ5" s="12"/>
      <c r="FR5" s="11">
        <v>273</v>
      </c>
      <c r="FS5" s="13">
        <v>6473.05</v>
      </c>
      <c r="FT5" s="11">
        <v>1242</v>
      </c>
      <c r="FU5" s="11">
        <v>76</v>
      </c>
      <c r="FV5" s="13">
        <v>3326.84</v>
      </c>
      <c r="FW5" s="11">
        <v>1076</v>
      </c>
      <c r="FX5" s="12">
        <v>2.5921</v>
      </c>
      <c r="FY5" s="12">
        <v>0.9457</v>
      </c>
      <c r="FZ5" s="11">
        <v>46</v>
      </c>
      <c r="GA5" s="13">
        <v>2952.51</v>
      </c>
      <c r="GB5" s="11">
        <v>537</v>
      </c>
      <c r="GC5" s="11">
        <v>52</v>
      </c>
      <c r="GD5" s="13">
        <v>2771.26</v>
      </c>
      <c r="GE5" s="11">
        <v>574</v>
      </c>
      <c r="GF5" s="12">
        <v>-0.1154</v>
      </c>
      <c r="GG5" s="12">
        <v>0.0654</v>
      </c>
      <c r="GH5" s="11">
        <v>7</v>
      </c>
      <c r="GI5" s="13">
        <v>513.34</v>
      </c>
      <c r="GJ5" s="11">
        <v>170</v>
      </c>
      <c r="GK5" s="11">
        <v>3</v>
      </c>
      <c r="GL5" s="13">
        <v>292.88</v>
      </c>
      <c r="GM5" s="11">
        <v>179</v>
      </c>
      <c r="GN5" s="12">
        <v>1.3333</v>
      </c>
      <c r="GO5" s="12">
        <v>0.7527</v>
      </c>
      <c r="GP5" s="11">
        <v>162</v>
      </c>
      <c r="GQ5" s="13">
        <v>4690.03</v>
      </c>
      <c r="GR5" s="11">
        <v>2</v>
      </c>
      <c r="GS5" s="11">
        <v>1125</v>
      </c>
      <c r="GT5" s="13">
        <v>30523.98</v>
      </c>
      <c r="GU5" s="11">
        <v>105</v>
      </c>
      <c r="GV5" s="12">
        <v>-0.856</v>
      </c>
      <c r="GW5" s="12">
        <v>-0.8463</v>
      </c>
      <c r="GX5" s="11">
        <v>36</v>
      </c>
      <c r="GY5" s="13">
        <v>5124.31</v>
      </c>
      <c r="GZ5" s="11">
        <v>58</v>
      </c>
      <c r="HA5" s="11">
        <v>79</v>
      </c>
      <c r="HB5" s="13">
        <v>9597.72</v>
      </c>
      <c r="HC5" s="11">
        <v>54</v>
      </c>
      <c r="HD5" s="12">
        <v>-0.5443</v>
      </c>
      <c r="HE5" s="12">
        <v>-0.4661</v>
      </c>
      <c r="HF5" s="11">
        <v>297</v>
      </c>
      <c r="HG5" s="13">
        <v>6259.53</v>
      </c>
      <c r="HH5" s="11"/>
      <c r="HI5" s="11"/>
      <c r="HJ5" s="13"/>
      <c r="HK5" s="11"/>
      <c r="HL5" s="12"/>
      <c r="HM5" s="12"/>
      <c r="HN5" s="11">
        <v>27</v>
      </c>
      <c r="HO5" s="13">
        <v>1503.07</v>
      </c>
      <c r="HP5" s="11">
        <v>258</v>
      </c>
      <c r="HQ5" s="11">
        <v>16</v>
      </c>
      <c r="HR5" s="13">
        <v>801.25</v>
      </c>
      <c r="HS5" s="11">
        <v>192</v>
      </c>
      <c r="HT5" s="12">
        <v>0.6875</v>
      </c>
      <c r="HU5" s="12">
        <v>0.8759</v>
      </c>
      <c r="HV5" s="11">
        <v>20</v>
      </c>
      <c r="HW5" s="13">
        <v>1414.63</v>
      </c>
      <c r="HX5" s="11">
        <v>415</v>
      </c>
      <c r="HY5" s="11">
        <v>17</v>
      </c>
      <c r="HZ5" s="13">
        <v>928.8</v>
      </c>
      <c r="IA5" s="11">
        <v>274</v>
      </c>
      <c r="IB5" s="12">
        <v>0.1765</v>
      </c>
      <c r="IC5" s="12">
        <v>0.5231</v>
      </c>
      <c r="ID5" s="11"/>
      <c r="IE5" s="13"/>
      <c r="IF5" s="11"/>
      <c r="IG5" s="11"/>
      <c r="IH5" s="13"/>
      <c r="II5" s="11"/>
      <c r="IJ5" s="12"/>
      <c r="IK5" s="12"/>
      <c r="IL5" s="11">
        <v>38</v>
      </c>
      <c r="IM5" s="13">
        <v>2020.31</v>
      </c>
      <c r="IN5" s="11">
        <v>1461</v>
      </c>
      <c r="IO5" s="11">
        <v>14</v>
      </c>
      <c r="IP5" s="13">
        <v>847.44</v>
      </c>
      <c r="IQ5" s="11">
        <v>511</v>
      </c>
      <c r="IR5" s="12">
        <v>1.7143</v>
      </c>
      <c r="IS5" s="12">
        <v>1.384</v>
      </c>
      <c r="IT5" s="11">
        <v>5</v>
      </c>
      <c r="IU5" s="13">
        <v>178.6</v>
      </c>
      <c r="IV5" s="11"/>
      <c r="IW5" s="11">
        <v>11</v>
      </c>
      <c r="IX5" s="13">
        <v>684.05</v>
      </c>
      <c r="IY5" s="11">
        <v>1027</v>
      </c>
      <c r="IZ5" s="12">
        <v>-0.5455</v>
      </c>
      <c r="JA5" s="12">
        <v>-0.7389</v>
      </c>
      <c r="JB5" s="11"/>
      <c r="JC5" s="13"/>
      <c r="JD5" s="11"/>
      <c r="JE5" s="11"/>
      <c r="JF5" s="13"/>
      <c r="JG5" s="11"/>
      <c r="JH5" s="12"/>
      <c r="JI5" s="12"/>
      <c r="JJ5" s="11">
        <v>2</v>
      </c>
      <c r="JK5" s="13">
        <v>139.98</v>
      </c>
      <c r="JL5" s="11">
        <v>2191</v>
      </c>
      <c r="JM5" s="11">
        <v>261</v>
      </c>
      <c r="JN5" s="13">
        <v>16826.99</v>
      </c>
      <c r="JO5" s="11">
        <v>1809</v>
      </c>
      <c r="JP5" s="12">
        <v>-0.9923</v>
      </c>
      <c r="JQ5" s="12">
        <v>-0.9917</v>
      </c>
      <c r="JR5" s="11">
        <v>5</v>
      </c>
      <c r="JS5" s="13">
        <v>13.21</v>
      </c>
      <c r="JT5" s="11"/>
      <c r="JU5" s="11">
        <v>1</v>
      </c>
      <c r="JV5" s="13"/>
      <c r="JW5" s="11"/>
      <c r="JX5" s="12">
        <v>4</v>
      </c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>
        <v>62</v>
      </c>
      <c r="KL5" s="13">
        <v>3361.37</v>
      </c>
      <c r="KM5" s="11">
        <v>227</v>
      </c>
      <c r="KN5" s="12"/>
      <c r="KO5" s="12"/>
      <c r="KP5" s="11"/>
      <c r="KQ5" s="13"/>
      <c r="KR5" s="11"/>
      <c r="KS5" s="11">
        <v>154</v>
      </c>
      <c r="KT5" s="13">
        <v>9490.93</v>
      </c>
      <c r="KU5" s="11">
        <v>224</v>
      </c>
      <c r="KV5" s="12"/>
      <c r="KW5" s="12"/>
      <c r="KX5" s="11"/>
      <c r="KY5" s="13"/>
      <c r="KZ5" s="11"/>
      <c r="LA5" s="11">
        <v>34</v>
      </c>
      <c r="LB5" s="13">
        <v>3256.03</v>
      </c>
      <c r="LC5" s="11">
        <v>265</v>
      </c>
      <c r="LD5" s="12"/>
      <c r="LE5" s="12"/>
      <c r="LF5" s="11"/>
      <c r="LG5" s="13"/>
      <c r="LH5" s="11">
        <v>1</v>
      </c>
      <c r="LI5" s="11">
        <v>74</v>
      </c>
      <c r="LJ5" s="13">
        <v>4533.56</v>
      </c>
      <c r="LK5" s="11">
        <v>451</v>
      </c>
      <c r="LL5" s="12"/>
      <c r="LM5" s="12"/>
      <c r="LN5" s="11"/>
      <c r="LO5" s="13"/>
      <c r="LP5" s="11"/>
      <c r="LQ5" s="11"/>
      <c r="LR5" s="13"/>
      <c r="LS5" s="11"/>
      <c r="LT5" s="12"/>
      <c r="LU5" s="12"/>
      <c r="LV5" s="11"/>
      <c r="LW5" s="13"/>
      <c r="LX5" s="11"/>
      <c r="LY5" s="11"/>
      <c r="LZ5" s="13"/>
      <c r="MA5" s="11"/>
      <c r="MB5" s="12"/>
      <c r="MC5" s="12"/>
      <c r="MD5" s="11"/>
      <c r="ME5" s="13"/>
      <c r="MF5" s="11"/>
      <c r="MG5" s="11"/>
      <c r="MH5" s="13"/>
      <c r="MI5" s="11"/>
      <c r="MJ5" s="12"/>
      <c r="MK5" s="12"/>
      <c r="ML5" s="11"/>
      <c r="MM5" s="13"/>
      <c r="MN5" s="11">
        <v>27</v>
      </c>
      <c r="MO5" s="11"/>
      <c r="MP5" s="13"/>
      <c r="MQ5" s="11"/>
      <c r="MR5" s="12"/>
      <c r="MS5" s="12"/>
      <c r="MT5" s="11"/>
      <c r="MU5" s="13"/>
      <c r="MV5" s="11">
        <v>107</v>
      </c>
      <c r="MW5" s="11"/>
      <c r="MX5" s="13"/>
      <c r="MY5" s="11">
        <v>309</v>
      </c>
      <c r="MZ5" s="12"/>
      <c r="NA5" s="12"/>
    </row>
    <row r="6">
      <c r="A6" s="10" t="s">
        <v>75</v>
      </c>
      <c r="B6" s="11">
        <v>9765</v>
      </c>
      <c r="C6" s="11">
        <f>=ROUNDDOWN(36.126526082131,0)</f>
      </c>
      <c r="D6" s="11">
        <v>7620</v>
      </c>
      <c r="E6" s="12">
        <v>0.25</v>
      </c>
      <c r="F6" s="11"/>
      <c r="G6" s="11">
        <f>=ROUNDDOWN({0},0)</f>
      </c>
      <c r="H6" s="11"/>
      <c r="I6" s="12"/>
      <c r="J6" s="11">
        <v>124</v>
      </c>
      <c r="K6" s="13">
        <v>2994.94</v>
      </c>
      <c r="L6" s="11">
        <v>39</v>
      </c>
      <c r="M6" s="14">
        <v>76.79</v>
      </c>
      <c r="N6" s="11">
        <v>609</v>
      </c>
      <c r="O6" s="13">
        <v>8585.1</v>
      </c>
      <c r="P6" s="11">
        <v>71</v>
      </c>
      <c r="Q6" s="14">
        <v>120.92</v>
      </c>
      <c r="R6" s="12">
        <v>-0.7964</v>
      </c>
      <c r="S6" s="12">
        <v>-0.6511</v>
      </c>
      <c r="T6" s="12">
        <v>-0.4507</v>
      </c>
      <c r="U6" s="12">
        <v>-0.365</v>
      </c>
      <c r="V6" s="11">
        <v>3</v>
      </c>
      <c r="W6" s="13">
        <v>53.76</v>
      </c>
      <c r="X6" s="11">
        <v>35</v>
      </c>
      <c r="Y6" s="11">
        <v>9</v>
      </c>
      <c r="Z6" s="13">
        <v>136.88</v>
      </c>
      <c r="AA6" s="11">
        <v>61</v>
      </c>
      <c r="AB6" s="12">
        <v>-0.6667</v>
      </c>
      <c r="AC6" s="12">
        <v>-0.6072</v>
      </c>
      <c r="AD6" s="11"/>
      <c r="AE6" s="13"/>
      <c r="AF6" s="11">
        <v>23</v>
      </c>
      <c r="AG6" s="11">
        <v>6</v>
      </c>
      <c r="AH6" s="13">
        <v>125.12</v>
      </c>
      <c r="AI6" s="11">
        <v>55</v>
      </c>
      <c r="AJ6" s="12"/>
      <c r="AK6" s="12"/>
      <c r="AL6" s="11">
        <v>71</v>
      </c>
      <c r="AM6" s="13">
        <v>1610.28</v>
      </c>
      <c r="AN6" s="11">
        <v>23</v>
      </c>
      <c r="AO6" s="11">
        <v>49</v>
      </c>
      <c r="AP6" s="13">
        <v>945.06</v>
      </c>
      <c r="AQ6" s="11">
        <v>31</v>
      </c>
      <c r="AR6" s="12">
        <v>0.449</v>
      </c>
      <c r="AS6" s="12">
        <v>0.7039</v>
      </c>
      <c r="AT6" s="11">
        <v>8</v>
      </c>
      <c r="AU6" s="13">
        <v>199</v>
      </c>
      <c r="AV6" s="11">
        <v>39</v>
      </c>
      <c r="AW6" s="11">
        <v>437</v>
      </c>
      <c r="AX6" s="13">
        <v>5554.95</v>
      </c>
      <c r="AY6" s="11">
        <v>71</v>
      </c>
      <c r="AZ6" s="12">
        <v>-0.9817</v>
      </c>
      <c r="BA6" s="12">
        <v>-0.9642</v>
      </c>
      <c r="BB6" s="11"/>
      <c r="BC6" s="13"/>
      <c r="BD6" s="11"/>
      <c r="BE6" s="11"/>
      <c r="BF6" s="13"/>
      <c r="BG6" s="11"/>
      <c r="BH6" s="12"/>
      <c r="BI6" s="12"/>
      <c r="BJ6" s="11">
        <v>21</v>
      </c>
      <c r="BK6" s="13">
        <v>651</v>
      </c>
      <c r="BL6" s="11">
        <v>1</v>
      </c>
      <c r="BM6" s="11"/>
      <c r="BN6" s="13"/>
      <c r="BO6" s="11">
        <v>1</v>
      </c>
      <c r="BP6" s="12"/>
      <c r="BQ6" s="12"/>
      <c r="BR6" s="11">
        <v>10</v>
      </c>
      <c r="BS6" s="13">
        <v>249.9</v>
      </c>
      <c r="BT6" s="11">
        <v>23</v>
      </c>
      <c r="BU6" s="11">
        <v>101</v>
      </c>
      <c r="BV6" s="13">
        <v>1702.48</v>
      </c>
      <c r="BW6" s="11">
        <v>31</v>
      </c>
      <c r="BX6" s="12">
        <v>-0.901</v>
      </c>
      <c r="BY6" s="12">
        <v>-0.8532</v>
      </c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>
        <v>24</v>
      </c>
      <c r="CS6" s="11"/>
      <c r="CT6" s="13"/>
      <c r="CU6" s="11">
        <v>49</v>
      </c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>
        <v>35</v>
      </c>
      <c r="DQ6" s="11"/>
      <c r="DR6" s="13"/>
      <c r="DS6" s="11">
        <v>65</v>
      </c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>
        <v>11</v>
      </c>
      <c r="EE6" s="13">
        <v>231</v>
      </c>
      <c r="EF6" s="11">
        <v>23</v>
      </c>
      <c r="EG6" s="11">
        <v>5</v>
      </c>
      <c r="EH6" s="13">
        <v>80.86</v>
      </c>
      <c r="EI6" s="11">
        <v>53</v>
      </c>
      <c r="EJ6" s="12">
        <v>1.2</v>
      </c>
      <c r="EK6" s="12">
        <v>1.8568</v>
      </c>
      <c r="EL6" s="11"/>
      <c r="EM6" s="13"/>
      <c r="EN6" s="11">
        <v>35</v>
      </c>
      <c r="EO6" s="11"/>
      <c r="EP6" s="13"/>
      <c r="EQ6" s="11">
        <v>67</v>
      </c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>
        <v>1</v>
      </c>
      <c r="FU6" s="11"/>
      <c r="FV6" s="13"/>
      <c r="FW6" s="11">
        <v>1</v>
      </c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>
        <v>1</v>
      </c>
      <c r="HA6" s="11"/>
      <c r="HB6" s="13"/>
      <c r="HC6" s="11">
        <v>1</v>
      </c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>
        <v>23</v>
      </c>
      <c r="IO6" s="11"/>
      <c r="IP6" s="13"/>
      <c r="IQ6" s="11">
        <v>23</v>
      </c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>
        <v>1</v>
      </c>
      <c r="JM6" s="11"/>
      <c r="JN6" s="13"/>
      <c r="JO6" s="11">
        <v>1</v>
      </c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>
        <v>2</v>
      </c>
      <c r="KL6" s="13">
        <v>39.75</v>
      </c>
      <c r="KM6" s="11">
        <v>8</v>
      </c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  <c r="ML6" s="11"/>
      <c r="MM6" s="13"/>
      <c r="MN6" s="11"/>
      <c r="MO6" s="11"/>
      <c r="MP6" s="13"/>
      <c r="MQ6" s="11"/>
      <c r="MR6" s="12"/>
      <c r="MS6" s="12"/>
      <c r="MT6" s="11"/>
      <c r="MU6" s="13"/>
      <c r="MV6" s="11"/>
      <c r="MW6" s="11"/>
      <c r="MX6" s="13"/>
      <c r="MY6" s="11"/>
      <c r="MZ6" s="12"/>
      <c r="NA6" s="12"/>
    </row>
    <row r="7">
      <c r="A7" s="10" t="s">
        <v>76</v>
      </c>
      <c r="B7" s="11">
        <v>13084</v>
      </c>
      <c r="C7" s="11">
        <f>=ROUNDDOWN(12.061209439528,0)</f>
      </c>
      <c r="D7" s="11">
        <v>31904</v>
      </c>
      <c r="E7" s="12">
        <v>0.9169</v>
      </c>
      <c r="F7" s="11"/>
      <c r="G7" s="11">
        <f>=ROUNDDOWN({0},0)</f>
      </c>
      <c r="H7" s="11"/>
      <c r="I7" s="12"/>
      <c r="J7" s="11">
        <v>2209</v>
      </c>
      <c r="K7" s="13">
        <v>116984.12</v>
      </c>
      <c r="L7" s="11">
        <v>67</v>
      </c>
      <c r="M7" s="14">
        <v>1746.03</v>
      </c>
      <c r="N7" s="11">
        <v>1812</v>
      </c>
      <c r="O7" s="13">
        <v>97212.45</v>
      </c>
      <c r="P7" s="11">
        <v>154</v>
      </c>
      <c r="Q7" s="14">
        <v>631.25</v>
      </c>
      <c r="R7" s="12">
        <v>0.2191</v>
      </c>
      <c r="S7" s="12">
        <v>0.2034</v>
      </c>
      <c r="T7" s="12">
        <v>-0.5649</v>
      </c>
      <c r="U7" s="12">
        <v>1.766</v>
      </c>
      <c r="V7" s="11">
        <v>672</v>
      </c>
      <c r="W7" s="13">
        <v>41943.84</v>
      </c>
      <c r="X7" s="11">
        <v>63</v>
      </c>
      <c r="Y7" s="11">
        <v>146</v>
      </c>
      <c r="Z7" s="13">
        <v>7838.26</v>
      </c>
      <c r="AA7" s="11">
        <v>141</v>
      </c>
      <c r="AB7" s="12">
        <v>3.6027</v>
      </c>
      <c r="AC7" s="12">
        <v>4.3512</v>
      </c>
      <c r="AD7" s="11">
        <v>953</v>
      </c>
      <c r="AE7" s="13">
        <v>40288.21</v>
      </c>
      <c r="AF7" s="11">
        <v>66</v>
      </c>
      <c r="AG7" s="11">
        <v>755</v>
      </c>
      <c r="AH7" s="13">
        <v>44231.21</v>
      </c>
      <c r="AI7" s="11">
        <v>151</v>
      </c>
      <c r="AJ7" s="12">
        <v>0.2623</v>
      </c>
      <c r="AK7" s="12">
        <v>-0.0891</v>
      </c>
      <c r="AL7" s="11">
        <v>67</v>
      </c>
      <c r="AM7" s="13">
        <v>2929.49</v>
      </c>
      <c r="AN7" s="11">
        <v>66</v>
      </c>
      <c r="AO7" s="11">
        <v>152</v>
      </c>
      <c r="AP7" s="13">
        <v>3675.18</v>
      </c>
      <c r="AQ7" s="11">
        <v>150</v>
      </c>
      <c r="AR7" s="12">
        <v>-0.5592</v>
      </c>
      <c r="AS7" s="12">
        <v>-0.2029</v>
      </c>
      <c r="AT7" s="11"/>
      <c r="AU7" s="13"/>
      <c r="AV7" s="11">
        <v>52</v>
      </c>
      <c r="AW7" s="11">
        <v>69</v>
      </c>
      <c r="AX7" s="13">
        <v>2935.37</v>
      </c>
      <c r="AY7" s="11">
        <v>137</v>
      </c>
      <c r="AZ7" s="12"/>
      <c r="BA7" s="12"/>
      <c r="BB7" s="11">
        <v>81</v>
      </c>
      <c r="BC7" s="13">
        <v>5732.15</v>
      </c>
      <c r="BD7" s="11">
        <v>67</v>
      </c>
      <c r="BE7" s="11">
        <v>57</v>
      </c>
      <c r="BF7" s="13">
        <v>3826.01</v>
      </c>
      <c r="BG7" s="11">
        <v>128</v>
      </c>
      <c r="BH7" s="12">
        <v>0.4211</v>
      </c>
      <c r="BI7" s="12">
        <v>0.4982</v>
      </c>
      <c r="BJ7" s="11">
        <v>135</v>
      </c>
      <c r="BK7" s="13">
        <v>8026.95</v>
      </c>
      <c r="BL7" s="11">
        <v>67</v>
      </c>
      <c r="BM7" s="11">
        <v>248</v>
      </c>
      <c r="BN7" s="13">
        <v>13558.77</v>
      </c>
      <c r="BO7" s="11">
        <v>154</v>
      </c>
      <c r="BP7" s="12">
        <v>-0.4556</v>
      </c>
      <c r="BQ7" s="12">
        <v>-0.408</v>
      </c>
      <c r="BR7" s="11">
        <v>29</v>
      </c>
      <c r="BS7" s="13">
        <v>1326.37</v>
      </c>
      <c r="BT7" s="11">
        <v>38</v>
      </c>
      <c r="BU7" s="11">
        <v>35</v>
      </c>
      <c r="BV7" s="13">
        <v>1419</v>
      </c>
      <c r="BW7" s="11">
        <v>98</v>
      </c>
      <c r="BX7" s="12">
        <v>-0.1714</v>
      </c>
      <c r="BY7" s="12">
        <v>-0.0653</v>
      </c>
      <c r="BZ7" s="11">
        <v>36</v>
      </c>
      <c r="CA7" s="13">
        <v>2678.13</v>
      </c>
      <c r="CB7" s="11">
        <v>40</v>
      </c>
      <c r="CC7" s="11">
        <v>23</v>
      </c>
      <c r="CD7" s="13">
        <v>1320.7</v>
      </c>
      <c r="CE7" s="11">
        <v>87</v>
      </c>
      <c r="CF7" s="12">
        <v>0.5652</v>
      </c>
      <c r="CG7" s="12">
        <v>1.0278</v>
      </c>
      <c r="CH7" s="11">
        <v>1</v>
      </c>
      <c r="CI7" s="13">
        <v>8</v>
      </c>
      <c r="CJ7" s="11"/>
      <c r="CK7" s="11"/>
      <c r="CL7" s="13"/>
      <c r="CM7" s="11"/>
      <c r="CN7" s="12"/>
      <c r="CO7" s="12"/>
      <c r="CP7" s="11"/>
      <c r="CQ7" s="13"/>
      <c r="CR7" s="11">
        <v>63</v>
      </c>
      <c r="CS7" s="11"/>
      <c r="CT7" s="13"/>
      <c r="CU7" s="11">
        <v>134</v>
      </c>
      <c r="CV7" s="12"/>
      <c r="CW7" s="12"/>
      <c r="CX7" s="11">
        <v>104</v>
      </c>
      <c r="CY7" s="13">
        <v>6290.95</v>
      </c>
      <c r="CZ7" s="11">
        <v>29</v>
      </c>
      <c r="DA7" s="11">
        <v>140</v>
      </c>
      <c r="DB7" s="13">
        <v>7740.65</v>
      </c>
      <c r="DC7" s="11">
        <v>123</v>
      </c>
      <c r="DD7" s="12">
        <v>-0.2571</v>
      </c>
      <c r="DE7" s="12">
        <v>-0.1873</v>
      </c>
      <c r="DF7" s="11"/>
      <c r="DG7" s="13"/>
      <c r="DH7" s="11"/>
      <c r="DI7" s="11"/>
      <c r="DJ7" s="13"/>
      <c r="DK7" s="11"/>
      <c r="DL7" s="12"/>
      <c r="DM7" s="12"/>
      <c r="DN7" s="11">
        <v>36</v>
      </c>
      <c r="DO7" s="13">
        <v>2577.35</v>
      </c>
      <c r="DP7" s="11">
        <v>65</v>
      </c>
      <c r="DQ7" s="11">
        <v>43</v>
      </c>
      <c r="DR7" s="13">
        <v>2760.84</v>
      </c>
      <c r="DS7" s="11">
        <v>149</v>
      </c>
      <c r="DT7" s="12">
        <v>-0.1628</v>
      </c>
      <c r="DU7" s="12">
        <v>-0.0665</v>
      </c>
      <c r="DV7" s="11"/>
      <c r="DW7" s="13"/>
      <c r="DX7" s="11"/>
      <c r="DY7" s="11"/>
      <c r="DZ7" s="13"/>
      <c r="EA7" s="11"/>
      <c r="EB7" s="12"/>
      <c r="EC7" s="12"/>
      <c r="ED7" s="11">
        <v>13</v>
      </c>
      <c r="EE7" s="13">
        <v>621.86</v>
      </c>
      <c r="EF7" s="11">
        <v>25</v>
      </c>
      <c r="EG7" s="11">
        <v>7</v>
      </c>
      <c r="EH7" s="13">
        <v>233.76</v>
      </c>
      <c r="EI7" s="11">
        <v>90</v>
      </c>
      <c r="EJ7" s="12">
        <v>0.8571</v>
      </c>
      <c r="EK7" s="12">
        <v>1.6602</v>
      </c>
      <c r="EL7" s="11">
        <v>28</v>
      </c>
      <c r="EM7" s="13">
        <v>1452.48</v>
      </c>
      <c r="EN7" s="11">
        <v>65</v>
      </c>
      <c r="EO7" s="11">
        <v>3</v>
      </c>
      <c r="EP7" s="13">
        <v>50.99</v>
      </c>
      <c r="EQ7" s="11">
        <v>144</v>
      </c>
      <c r="ER7" s="12">
        <v>8.3333</v>
      </c>
      <c r="ES7" s="12">
        <v>27.4856</v>
      </c>
      <c r="ET7" s="11">
        <v>6</v>
      </c>
      <c r="EU7" s="13">
        <v>437.71</v>
      </c>
      <c r="EV7" s="11">
        <v>20</v>
      </c>
      <c r="EW7" s="11">
        <v>20</v>
      </c>
      <c r="EX7" s="13">
        <v>1086.15</v>
      </c>
      <c r="EY7" s="11">
        <v>51</v>
      </c>
      <c r="EZ7" s="12">
        <v>-0.7</v>
      </c>
      <c r="FA7" s="12">
        <v>-0.597</v>
      </c>
      <c r="FB7" s="11"/>
      <c r="FC7" s="13"/>
      <c r="FD7" s="11">
        <v>9</v>
      </c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/>
      <c r="FS7" s="13"/>
      <c r="FT7" s="11">
        <v>10</v>
      </c>
      <c r="FU7" s="11"/>
      <c r="FV7" s="13"/>
      <c r="FW7" s="11">
        <v>2</v>
      </c>
      <c r="FX7" s="12"/>
      <c r="FY7" s="12"/>
      <c r="FZ7" s="11">
        <v>11</v>
      </c>
      <c r="GA7" s="13">
        <v>452.73</v>
      </c>
      <c r="GB7" s="11">
        <v>53</v>
      </c>
      <c r="GC7" s="11">
        <v>16</v>
      </c>
      <c r="GD7" s="13">
        <v>732.04</v>
      </c>
      <c r="GE7" s="11">
        <v>131</v>
      </c>
      <c r="GF7" s="12">
        <v>-0.3125</v>
      </c>
      <c r="GG7" s="12">
        <v>-0.3816</v>
      </c>
      <c r="GH7" s="11">
        <v>21</v>
      </c>
      <c r="GI7" s="13">
        <v>1229.6</v>
      </c>
      <c r="GJ7" s="11">
        <v>55</v>
      </c>
      <c r="GK7" s="11">
        <v>15</v>
      </c>
      <c r="GL7" s="13">
        <v>1216.11</v>
      </c>
      <c r="GM7" s="11">
        <v>128</v>
      </c>
      <c r="GN7" s="12">
        <v>0.4</v>
      </c>
      <c r="GO7" s="12">
        <v>0.0111</v>
      </c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>
        <v>2</v>
      </c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>
        <v>14</v>
      </c>
      <c r="HO7" s="13">
        <v>781.31</v>
      </c>
      <c r="HP7" s="11">
        <v>39</v>
      </c>
      <c r="HQ7" s="11">
        <v>7</v>
      </c>
      <c r="HR7" s="13">
        <v>468.38</v>
      </c>
      <c r="HS7" s="11">
        <v>64</v>
      </c>
      <c r="HT7" s="12">
        <v>1</v>
      </c>
      <c r="HU7" s="12">
        <v>0.6681</v>
      </c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>
        <v>6</v>
      </c>
      <c r="IO7" s="11"/>
      <c r="IP7" s="13"/>
      <c r="IQ7" s="11">
        <v>21</v>
      </c>
      <c r="IR7" s="12"/>
      <c r="IS7" s="12"/>
      <c r="IT7" s="11"/>
      <c r="IU7" s="13"/>
      <c r="IV7" s="11"/>
      <c r="IW7" s="11">
        <v>1</v>
      </c>
      <c r="IX7" s="13">
        <v>45.57</v>
      </c>
      <c r="IY7" s="11">
        <v>104</v>
      </c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>
        <v>1</v>
      </c>
      <c r="JK7" s="13">
        <v>206.99</v>
      </c>
      <c r="JL7" s="11">
        <v>67</v>
      </c>
      <c r="JM7" s="11">
        <v>1</v>
      </c>
      <c r="JN7" s="13">
        <v>149.99</v>
      </c>
      <c r="JO7" s="11">
        <v>154</v>
      </c>
      <c r="JP7" s="12"/>
      <c r="JQ7" s="12">
        <v>0.38</v>
      </c>
      <c r="JR7" s="11">
        <v>1</v>
      </c>
      <c r="JS7" s="13"/>
      <c r="JT7" s="11"/>
      <c r="JU7" s="11">
        <v>3</v>
      </c>
      <c r="JV7" s="13"/>
      <c r="JW7" s="11"/>
      <c r="JX7" s="12">
        <v>-0.6667</v>
      </c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>
        <v>42</v>
      </c>
      <c r="KL7" s="13">
        <v>2500.78</v>
      </c>
      <c r="KM7" s="11">
        <v>51</v>
      </c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>
        <v>2</v>
      </c>
      <c r="LA7" s="11">
        <v>29</v>
      </c>
      <c r="LB7" s="13">
        <v>1422.69</v>
      </c>
      <c r="LC7" s="11">
        <v>87</v>
      </c>
      <c r="LD7" s="12"/>
      <c r="LE7" s="12"/>
      <c r="LF7" s="11"/>
      <c r="LG7" s="13"/>
      <c r="LH7" s="11"/>
      <c r="LI7" s="11"/>
      <c r="LJ7" s="13"/>
      <c r="LK7" s="11">
        <v>1</v>
      </c>
      <c r="LL7" s="12"/>
      <c r="LM7" s="12"/>
      <c r="LN7" s="11"/>
      <c r="LO7" s="13"/>
      <c r="LP7" s="11"/>
      <c r="LQ7" s="11"/>
      <c r="LR7" s="13"/>
      <c r="LS7" s="11"/>
      <c r="LT7" s="12"/>
      <c r="LU7" s="12"/>
      <c r="LV7" s="11"/>
      <c r="LW7" s="13"/>
      <c r="LX7" s="11"/>
      <c r="LY7" s="11"/>
      <c r="LZ7" s="13"/>
      <c r="MA7" s="11"/>
      <c r="MB7" s="12"/>
      <c r="MC7" s="12"/>
      <c r="MD7" s="11"/>
      <c r="ME7" s="13"/>
      <c r="MF7" s="11"/>
      <c r="MG7" s="11"/>
      <c r="MH7" s="13"/>
      <c r="MI7" s="11"/>
      <c r="MJ7" s="12"/>
      <c r="MK7" s="12"/>
      <c r="ML7" s="11"/>
      <c r="MM7" s="13"/>
      <c r="MN7" s="11">
        <v>8</v>
      </c>
      <c r="MO7" s="11"/>
      <c r="MP7" s="13"/>
      <c r="MQ7" s="11"/>
      <c r="MR7" s="12"/>
      <c r="MS7" s="12"/>
      <c r="MT7" s="11"/>
      <c r="MU7" s="13"/>
      <c r="MV7" s="11"/>
      <c r="MW7" s="11"/>
      <c r="MX7" s="13"/>
      <c r="MY7" s="11"/>
      <c r="MZ7" s="12"/>
      <c r="NA7" s="12"/>
    </row>
    <row r="8">
      <c r="A8" s="10" t="s">
        <v>77</v>
      </c>
      <c r="B8" s="11">
        <v>155938</v>
      </c>
      <c r="C8" s="11">
        <f>=ROUNDDOWN(16.4209218327138,0)</f>
      </c>
      <c r="D8" s="11">
        <v>144149</v>
      </c>
      <c r="E8" s="12">
        <v>0.9636</v>
      </c>
      <c r="F8" s="11"/>
      <c r="G8" s="11">
        <f>=ROUNDDOWN({0},0)</f>
      </c>
      <c r="H8" s="11"/>
      <c r="I8" s="12">
        <v>0.9524</v>
      </c>
      <c r="J8" s="11">
        <v>10698</v>
      </c>
      <c r="K8" s="13">
        <v>286814.02</v>
      </c>
      <c r="L8" s="11">
        <v>308</v>
      </c>
      <c r="M8" s="14">
        <v>931.21</v>
      </c>
      <c r="N8" s="11">
        <v>9578</v>
      </c>
      <c r="O8" s="13">
        <v>266598.73</v>
      </c>
      <c r="P8" s="11">
        <v>258</v>
      </c>
      <c r="Q8" s="14">
        <v>1033.33</v>
      </c>
      <c r="R8" s="12">
        <v>0.1169</v>
      </c>
      <c r="S8" s="12">
        <v>0.0758</v>
      </c>
      <c r="T8" s="12">
        <v>0.1938</v>
      </c>
      <c r="U8" s="12">
        <v>-0.0988</v>
      </c>
      <c r="V8" s="11">
        <v>4197</v>
      </c>
      <c r="W8" s="13">
        <v>109269.69</v>
      </c>
      <c r="X8" s="11">
        <v>202</v>
      </c>
      <c r="Y8" s="11">
        <v>4031</v>
      </c>
      <c r="Z8" s="13">
        <v>99941.73</v>
      </c>
      <c r="AA8" s="11">
        <v>216</v>
      </c>
      <c r="AB8" s="12">
        <v>0.0412</v>
      </c>
      <c r="AC8" s="12">
        <v>0.0933</v>
      </c>
      <c r="AD8" s="11">
        <v>956</v>
      </c>
      <c r="AE8" s="13">
        <v>23983.27</v>
      </c>
      <c r="AF8" s="11">
        <v>266</v>
      </c>
      <c r="AG8" s="11">
        <v>1218</v>
      </c>
      <c r="AH8" s="13">
        <v>36245.78</v>
      </c>
      <c r="AI8" s="11">
        <v>252</v>
      </c>
      <c r="AJ8" s="12">
        <v>-0.2151</v>
      </c>
      <c r="AK8" s="12">
        <v>-0.3383</v>
      </c>
      <c r="AL8" s="11">
        <v>2114</v>
      </c>
      <c r="AM8" s="13">
        <v>50046.57</v>
      </c>
      <c r="AN8" s="11">
        <v>239</v>
      </c>
      <c r="AO8" s="11">
        <v>948</v>
      </c>
      <c r="AP8" s="13">
        <v>29452.96</v>
      </c>
      <c r="AQ8" s="11">
        <v>249</v>
      </c>
      <c r="AR8" s="12">
        <v>1.23</v>
      </c>
      <c r="AS8" s="12">
        <v>0.6992</v>
      </c>
      <c r="AT8" s="11">
        <v>1149</v>
      </c>
      <c r="AU8" s="13">
        <v>31379.42</v>
      </c>
      <c r="AV8" s="11">
        <v>203</v>
      </c>
      <c r="AW8" s="11">
        <v>868</v>
      </c>
      <c r="AX8" s="13">
        <v>28030.35</v>
      </c>
      <c r="AY8" s="11">
        <v>243</v>
      </c>
      <c r="AZ8" s="12">
        <v>0.3237</v>
      </c>
      <c r="BA8" s="12">
        <v>0.1195</v>
      </c>
      <c r="BB8" s="11">
        <v>352</v>
      </c>
      <c r="BC8" s="13">
        <v>11432.14</v>
      </c>
      <c r="BD8" s="11">
        <v>213</v>
      </c>
      <c r="BE8" s="11">
        <v>343</v>
      </c>
      <c r="BF8" s="13">
        <v>10611.32</v>
      </c>
      <c r="BG8" s="11">
        <v>135</v>
      </c>
      <c r="BH8" s="12">
        <v>0.0262</v>
      </c>
      <c r="BI8" s="12">
        <v>0.0774</v>
      </c>
      <c r="BJ8" s="11">
        <v>629</v>
      </c>
      <c r="BK8" s="13">
        <v>23298.02</v>
      </c>
      <c r="BL8" s="11">
        <v>280</v>
      </c>
      <c r="BM8" s="11">
        <v>287</v>
      </c>
      <c r="BN8" s="13">
        <v>10494.53</v>
      </c>
      <c r="BO8" s="11">
        <v>252</v>
      </c>
      <c r="BP8" s="12">
        <v>1.1916</v>
      </c>
      <c r="BQ8" s="12">
        <v>1.22</v>
      </c>
      <c r="BR8" s="11">
        <v>422</v>
      </c>
      <c r="BS8" s="13">
        <v>12438.79</v>
      </c>
      <c r="BT8" s="11">
        <v>215</v>
      </c>
      <c r="BU8" s="11">
        <v>708</v>
      </c>
      <c r="BV8" s="13">
        <v>20870.88</v>
      </c>
      <c r="BW8" s="11">
        <v>205</v>
      </c>
      <c r="BX8" s="12">
        <v>-0.404</v>
      </c>
      <c r="BY8" s="12">
        <v>-0.404</v>
      </c>
      <c r="BZ8" s="11"/>
      <c r="CA8" s="13"/>
      <c r="CB8" s="11"/>
      <c r="CC8" s="11"/>
      <c r="CD8" s="13"/>
      <c r="CE8" s="11"/>
      <c r="CF8" s="12"/>
      <c r="CG8" s="12"/>
      <c r="CH8" s="11">
        <v>26</v>
      </c>
      <c r="CI8" s="13">
        <v>788.24</v>
      </c>
      <c r="CJ8" s="11"/>
      <c r="CK8" s="11">
        <v>3</v>
      </c>
      <c r="CL8" s="13">
        <v>98.97</v>
      </c>
      <c r="CM8" s="11"/>
      <c r="CN8" s="12">
        <v>7.6667</v>
      </c>
      <c r="CO8" s="12">
        <v>6.9644</v>
      </c>
      <c r="CP8" s="11">
        <v>21</v>
      </c>
      <c r="CQ8" s="13">
        <v>1096.06</v>
      </c>
      <c r="CR8" s="11">
        <v>206</v>
      </c>
      <c r="CS8" s="11">
        <v>10</v>
      </c>
      <c r="CT8" s="13">
        <v>464.87</v>
      </c>
      <c r="CU8" s="11">
        <v>246</v>
      </c>
      <c r="CV8" s="12">
        <v>1.1</v>
      </c>
      <c r="CW8" s="12">
        <v>1.3578</v>
      </c>
      <c r="CX8" s="11">
        <v>201</v>
      </c>
      <c r="CY8" s="13">
        <v>5910.44</v>
      </c>
      <c r="CZ8" s="11">
        <v>113</v>
      </c>
      <c r="DA8" s="11">
        <v>486</v>
      </c>
      <c r="DB8" s="13">
        <v>14272.8</v>
      </c>
      <c r="DC8" s="11">
        <v>199</v>
      </c>
      <c r="DD8" s="12">
        <v>-0.5864</v>
      </c>
      <c r="DE8" s="12">
        <v>-0.5859</v>
      </c>
      <c r="DF8" s="11">
        <v>29</v>
      </c>
      <c r="DG8" s="13">
        <v>599.36</v>
      </c>
      <c r="DH8" s="11"/>
      <c r="DI8" s="11"/>
      <c r="DJ8" s="13"/>
      <c r="DK8" s="11"/>
      <c r="DL8" s="12"/>
      <c r="DM8" s="12"/>
      <c r="DN8" s="11">
        <v>138</v>
      </c>
      <c r="DO8" s="13">
        <v>3651.05</v>
      </c>
      <c r="DP8" s="11">
        <v>96</v>
      </c>
      <c r="DQ8" s="11">
        <v>83</v>
      </c>
      <c r="DR8" s="13">
        <v>2026.23</v>
      </c>
      <c r="DS8" s="11">
        <v>96</v>
      </c>
      <c r="DT8" s="12">
        <v>0.6627</v>
      </c>
      <c r="DU8" s="12">
        <v>0.8019</v>
      </c>
      <c r="DV8" s="11"/>
      <c r="DW8" s="13"/>
      <c r="DX8" s="11"/>
      <c r="DY8" s="11"/>
      <c r="DZ8" s="13"/>
      <c r="EA8" s="11"/>
      <c r="EB8" s="12"/>
      <c r="EC8" s="12"/>
      <c r="ED8" s="11">
        <v>117</v>
      </c>
      <c r="EE8" s="13">
        <v>3700.35</v>
      </c>
      <c r="EF8" s="11">
        <v>179</v>
      </c>
      <c r="EG8" s="11">
        <v>110</v>
      </c>
      <c r="EH8" s="13">
        <v>3137.24</v>
      </c>
      <c r="EI8" s="11">
        <v>238</v>
      </c>
      <c r="EJ8" s="12">
        <v>0.0636</v>
      </c>
      <c r="EK8" s="12">
        <v>0.1795</v>
      </c>
      <c r="EL8" s="11">
        <v>39</v>
      </c>
      <c r="EM8" s="13">
        <v>1905.65</v>
      </c>
      <c r="EN8" s="11">
        <v>189</v>
      </c>
      <c r="EO8" s="11">
        <v>7</v>
      </c>
      <c r="EP8" s="13">
        <v>61</v>
      </c>
      <c r="EQ8" s="11">
        <v>120</v>
      </c>
      <c r="ER8" s="12">
        <v>4.5714</v>
      </c>
      <c r="ES8" s="12">
        <v>30.2402</v>
      </c>
      <c r="ET8" s="11">
        <v>27</v>
      </c>
      <c r="EU8" s="13">
        <v>1553.55</v>
      </c>
      <c r="EV8" s="11">
        <v>63</v>
      </c>
      <c r="EW8" s="11">
        <v>32</v>
      </c>
      <c r="EX8" s="13">
        <v>1502.03</v>
      </c>
      <c r="EY8" s="11">
        <v>69</v>
      </c>
      <c r="EZ8" s="12">
        <v>-0.1562</v>
      </c>
      <c r="FA8" s="12">
        <v>0.0343</v>
      </c>
      <c r="FB8" s="11">
        <v>4</v>
      </c>
      <c r="FC8" s="13">
        <v>189.96</v>
      </c>
      <c r="FD8" s="11">
        <v>157</v>
      </c>
      <c r="FE8" s="11"/>
      <c r="FF8" s="13"/>
      <c r="FG8" s="11"/>
      <c r="FH8" s="12"/>
      <c r="FI8" s="12"/>
      <c r="FJ8" s="11">
        <v>129</v>
      </c>
      <c r="FK8" s="13">
        <v>2714.16</v>
      </c>
      <c r="FL8" s="11">
        <v>6</v>
      </c>
      <c r="FM8" s="11">
        <v>159</v>
      </c>
      <c r="FN8" s="13">
        <v>3819.85</v>
      </c>
      <c r="FO8" s="11"/>
      <c r="FP8" s="12">
        <v>-0.1887</v>
      </c>
      <c r="FQ8" s="12">
        <v>-0.2895</v>
      </c>
      <c r="FR8" s="11"/>
      <c r="FS8" s="13"/>
      <c r="FT8" s="11">
        <v>99</v>
      </c>
      <c r="FU8" s="11">
        <v>4</v>
      </c>
      <c r="FV8" s="13">
        <v>179.96</v>
      </c>
      <c r="FW8" s="11">
        <v>125</v>
      </c>
      <c r="FX8" s="12"/>
      <c r="FY8" s="12"/>
      <c r="FZ8" s="11"/>
      <c r="GA8" s="13"/>
      <c r="GB8" s="11"/>
      <c r="GC8" s="11"/>
      <c r="GD8" s="13"/>
      <c r="GE8" s="11"/>
      <c r="GF8" s="12"/>
      <c r="GG8" s="12"/>
      <c r="GH8" s="11"/>
      <c r="GI8" s="13"/>
      <c r="GJ8" s="11"/>
      <c r="GK8" s="11"/>
      <c r="GL8" s="13"/>
      <c r="GM8" s="11"/>
      <c r="GN8" s="12"/>
      <c r="GO8" s="12"/>
      <c r="GP8" s="11">
        <v>117</v>
      </c>
      <c r="GQ8" s="13">
        <v>1605.61</v>
      </c>
      <c r="GR8" s="11">
        <v>39</v>
      </c>
      <c r="GS8" s="11">
        <v>186</v>
      </c>
      <c r="GT8" s="13">
        <v>2276.96</v>
      </c>
      <c r="GU8" s="11">
        <v>52</v>
      </c>
      <c r="GV8" s="12">
        <v>-0.371</v>
      </c>
      <c r="GW8" s="12">
        <v>-0.2948</v>
      </c>
      <c r="GX8" s="11">
        <v>3</v>
      </c>
      <c r="GY8" s="13">
        <v>297.78</v>
      </c>
      <c r="GZ8" s="11">
        <v>5</v>
      </c>
      <c r="HA8" s="11">
        <v>2</v>
      </c>
      <c r="HB8" s="13">
        <v>46.19</v>
      </c>
      <c r="HC8" s="11">
        <v>5</v>
      </c>
      <c r="HD8" s="12">
        <v>0.5</v>
      </c>
      <c r="HE8" s="12">
        <v>5.4468</v>
      </c>
      <c r="HF8" s="11">
        <v>5</v>
      </c>
      <c r="HG8" s="13">
        <v>118.85</v>
      </c>
      <c r="HH8" s="11"/>
      <c r="HI8" s="11"/>
      <c r="HJ8" s="13"/>
      <c r="HK8" s="11"/>
      <c r="HL8" s="12"/>
      <c r="HM8" s="12"/>
      <c r="HN8" s="11"/>
      <c r="HO8" s="13"/>
      <c r="HP8" s="11">
        <v>12</v>
      </c>
      <c r="HQ8" s="11"/>
      <c r="HR8" s="13"/>
      <c r="HS8" s="11"/>
      <c r="HT8" s="12"/>
      <c r="HU8" s="12"/>
      <c r="HV8" s="11">
        <v>15</v>
      </c>
      <c r="HW8" s="13">
        <v>691.37</v>
      </c>
      <c r="HX8" s="11">
        <v>56</v>
      </c>
      <c r="HY8" s="11">
        <v>12</v>
      </c>
      <c r="HZ8" s="13">
        <v>332.25</v>
      </c>
      <c r="IA8" s="11">
        <v>53</v>
      </c>
      <c r="IB8" s="12">
        <v>0.25</v>
      </c>
      <c r="IC8" s="12">
        <v>1.0809</v>
      </c>
      <c r="ID8" s="11"/>
      <c r="IE8" s="13"/>
      <c r="IF8" s="11"/>
      <c r="IG8" s="11"/>
      <c r="IH8" s="13"/>
      <c r="II8" s="11"/>
      <c r="IJ8" s="12"/>
      <c r="IK8" s="12"/>
      <c r="IL8" s="11">
        <v>6</v>
      </c>
      <c r="IM8" s="13">
        <v>143.69</v>
      </c>
      <c r="IN8" s="11">
        <v>119</v>
      </c>
      <c r="IO8" s="11"/>
      <c r="IP8" s="13"/>
      <c r="IQ8" s="11">
        <v>67</v>
      </c>
      <c r="IR8" s="12"/>
      <c r="IS8" s="12"/>
      <c r="IT8" s="11"/>
      <c r="IU8" s="13"/>
      <c r="IV8" s="11"/>
      <c r="IW8" s="11">
        <v>5</v>
      </c>
      <c r="IX8" s="13">
        <v>131.18</v>
      </c>
      <c r="IY8" s="11">
        <v>197</v>
      </c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>
        <v>242</v>
      </c>
      <c r="JM8" s="11">
        <v>39</v>
      </c>
      <c r="JN8" s="13">
        <v>1581.87</v>
      </c>
      <c r="JO8" s="11">
        <v>252</v>
      </c>
      <c r="JP8" s="12"/>
      <c r="JQ8" s="12"/>
      <c r="JR8" s="11">
        <v>2</v>
      </c>
      <c r="JS8" s="13"/>
      <c r="JT8" s="11"/>
      <c r="JU8" s="11">
        <v>1</v>
      </c>
      <c r="JV8" s="13"/>
      <c r="JW8" s="11"/>
      <c r="JX8" s="12">
        <v>1</v>
      </c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>
        <v>5</v>
      </c>
      <c r="KN8" s="12"/>
      <c r="KO8" s="12"/>
      <c r="KP8" s="11"/>
      <c r="KQ8" s="13"/>
      <c r="KR8" s="11"/>
      <c r="KS8" s="11">
        <v>27</v>
      </c>
      <c r="KT8" s="13">
        <v>536.44</v>
      </c>
      <c r="KU8" s="11">
        <v>41</v>
      </c>
      <c r="KV8" s="12"/>
      <c r="KW8" s="12"/>
      <c r="KX8" s="11"/>
      <c r="KY8" s="13"/>
      <c r="KZ8" s="11"/>
      <c r="LA8" s="11">
        <v>1</v>
      </c>
      <c r="LB8" s="13">
        <v>43.33</v>
      </c>
      <c r="LC8" s="11">
        <v>2</v>
      </c>
      <c r="LD8" s="12"/>
      <c r="LE8" s="12"/>
      <c r="LF8" s="11"/>
      <c r="LG8" s="13"/>
      <c r="LH8" s="11"/>
      <c r="LI8" s="11">
        <v>8</v>
      </c>
      <c r="LJ8" s="13">
        <v>440.01</v>
      </c>
      <c r="LK8" s="11">
        <v>27</v>
      </c>
      <c r="LL8" s="12"/>
      <c r="LM8" s="12"/>
      <c r="LN8" s="11"/>
      <c r="LO8" s="13"/>
      <c r="LP8" s="11"/>
      <c r="LQ8" s="11"/>
      <c r="LR8" s="13"/>
      <c r="LS8" s="11"/>
      <c r="LT8" s="12"/>
      <c r="LU8" s="12"/>
      <c r="LV8" s="11"/>
      <c r="LW8" s="13"/>
      <c r="LX8" s="11"/>
      <c r="LY8" s="11"/>
      <c r="LZ8" s="13"/>
      <c r="MA8" s="11"/>
      <c r="MB8" s="12"/>
      <c r="MC8" s="12"/>
      <c r="MD8" s="11"/>
      <c r="ME8" s="13"/>
      <c r="MF8" s="11"/>
      <c r="MG8" s="11"/>
      <c r="MH8" s="13"/>
      <c r="MI8" s="11"/>
      <c r="MJ8" s="12"/>
      <c r="MK8" s="12"/>
      <c r="ML8" s="11"/>
      <c r="MM8" s="13"/>
      <c r="MN8" s="11">
        <v>55</v>
      </c>
      <c r="MO8" s="11"/>
      <c r="MP8" s="13"/>
      <c r="MQ8" s="11"/>
      <c r="MR8" s="12"/>
      <c r="MS8" s="12"/>
      <c r="MT8" s="11"/>
      <c r="MU8" s="13"/>
      <c r="MV8" s="11"/>
      <c r="MW8" s="11"/>
      <c r="MX8" s="13"/>
      <c r="MY8" s="11"/>
      <c r="MZ8" s="12"/>
      <c r="NA8" s="12"/>
    </row>
    <row r="9">
      <c r="A9" s="10" t="s">
        <v>78</v>
      </c>
      <c r="B9" s="11">
        <v>305032</v>
      </c>
      <c r="C9" s="11">
        <f>=ROUNDDOWN(24.9700799777339,0)</f>
      </c>
      <c r="D9" s="11">
        <v>259548</v>
      </c>
      <c r="E9" s="12">
        <v>0.9383</v>
      </c>
      <c r="F9" s="11"/>
      <c r="G9" s="11">
        <f>=ROUNDDOWN({0},0)</f>
      </c>
      <c r="H9" s="11"/>
      <c r="I9" s="12"/>
      <c r="J9" s="11">
        <v>26244</v>
      </c>
      <c r="K9" s="13">
        <v>493976.19</v>
      </c>
      <c r="L9" s="11">
        <v>445</v>
      </c>
      <c r="M9" s="14">
        <v>1110.06</v>
      </c>
      <c r="N9" s="11">
        <v>16657</v>
      </c>
      <c r="O9" s="13">
        <v>311294.38</v>
      </c>
      <c r="P9" s="11">
        <v>340</v>
      </c>
      <c r="Q9" s="14">
        <v>915.57</v>
      </c>
      <c r="R9" s="12">
        <v>0.5756</v>
      </c>
      <c r="S9" s="12">
        <v>0.5868</v>
      </c>
      <c r="T9" s="12">
        <v>0.3088</v>
      </c>
      <c r="U9" s="12">
        <v>0.2124</v>
      </c>
      <c r="V9" s="11">
        <v>14365</v>
      </c>
      <c r="W9" s="13">
        <v>268762.69</v>
      </c>
      <c r="X9" s="11">
        <v>354</v>
      </c>
      <c r="Y9" s="11">
        <v>8983</v>
      </c>
      <c r="Z9" s="13">
        <v>159554.89</v>
      </c>
      <c r="AA9" s="11">
        <v>328</v>
      </c>
      <c r="AB9" s="12">
        <v>0.5991</v>
      </c>
      <c r="AC9" s="12">
        <v>0.6845</v>
      </c>
      <c r="AD9" s="11">
        <v>2879</v>
      </c>
      <c r="AE9" s="13">
        <v>48393.6</v>
      </c>
      <c r="AF9" s="11">
        <v>407</v>
      </c>
      <c r="AG9" s="11">
        <v>1263</v>
      </c>
      <c r="AH9" s="13">
        <v>24325.75</v>
      </c>
      <c r="AI9" s="11">
        <v>326</v>
      </c>
      <c r="AJ9" s="12">
        <v>1.2795</v>
      </c>
      <c r="AK9" s="12">
        <v>0.9894</v>
      </c>
      <c r="AL9" s="11">
        <v>3426</v>
      </c>
      <c r="AM9" s="13">
        <v>62447.78</v>
      </c>
      <c r="AN9" s="11">
        <v>341</v>
      </c>
      <c r="AO9" s="11">
        <v>929</v>
      </c>
      <c r="AP9" s="13">
        <v>18690.15</v>
      </c>
      <c r="AQ9" s="11">
        <v>289</v>
      </c>
      <c r="AR9" s="12">
        <v>2.6878</v>
      </c>
      <c r="AS9" s="12">
        <v>2.3412</v>
      </c>
      <c r="AT9" s="11">
        <v>1619</v>
      </c>
      <c r="AU9" s="13">
        <v>32121.14</v>
      </c>
      <c r="AV9" s="11">
        <v>334</v>
      </c>
      <c r="AW9" s="11">
        <v>2542</v>
      </c>
      <c r="AX9" s="13">
        <v>49375.21</v>
      </c>
      <c r="AY9" s="11">
        <v>261</v>
      </c>
      <c r="AZ9" s="12">
        <v>-0.3631</v>
      </c>
      <c r="BA9" s="12">
        <v>-0.3494</v>
      </c>
      <c r="BB9" s="11">
        <v>1281</v>
      </c>
      <c r="BC9" s="13">
        <v>25646.16</v>
      </c>
      <c r="BD9" s="11">
        <v>334</v>
      </c>
      <c r="BE9" s="11">
        <v>962</v>
      </c>
      <c r="BF9" s="13">
        <v>20897.37</v>
      </c>
      <c r="BG9" s="11">
        <v>194</v>
      </c>
      <c r="BH9" s="12">
        <v>0.3316</v>
      </c>
      <c r="BI9" s="12">
        <v>0.2272</v>
      </c>
      <c r="BJ9" s="11">
        <v>398</v>
      </c>
      <c r="BK9" s="13">
        <v>9791.06</v>
      </c>
      <c r="BL9" s="11">
        <v>321</v>
      </c>
      <c r="BM9" s="11">
        <v>266</v>
      </c>
      <c r="BN9" s="13">
        <v>5397.89</v>
      </c>
      <c r="BO9" s="11">
        <v>278</v>
      </c>
      <c r="BP9" s="12">
        <v>0.4962</v>
      </c>
      <c r="BQ9" s="12">
        <v>0.8139</v>
      </c>
      <c r="BR9" s="11">
        <v>1340</v>
      </c>
      <c r="BS9" s="13">
        <v>26565.94</v>
      </c>
      <c r="BT9" s="11">
        <v>322</v>
      </c>
      <c r="BU9" s="11">
        <v>668</v>
      </c>
      <c r="BV9" s="13">
        <v>12177.94</v>
      </c>
      <c r="BW9" s="11">
        <v>202</v>
      </c>
      <c r="BX9" s="12">
        <v>1.006</v>
      </c>
      <c r="BY9" s="12">
        <v>1.1815</v>
      </c>
      <c r="BZ9" s="11"/>
      <c r="CA9" s="13"/>
      <c r="CB9" s="11">
        <v>2</v>
      </c>
      <c r="CC9" s="11"/>
      <c r="CD9" s="13"/>
      <c r="CE9" s="11">
        <v>2</v>
      </c>
      <c r="CF9" s="12"/>
      <c r="CG9" s="12"/>
      <c r="CH9" s="11">
        <v>3</v>
      </c>
      <c r="CI9" s="13">
        <v>164.97</v>
      </c>
      <c r="CJ9" s="11"/>
      <c r="CK9" s="11">
        <v>45</v>
      </c>
      <c r="CL9" s="13">
        <v>1507.1</v>
      </c>
      <c r="CM9" s="11"/>
      <c r="CN9" s="12">
        <v>-0.9333</v>
      </c>
      <c r="CO9" s="12">
        <v>-0.8905</v>
      </c>
      <c r="CP9" s="11">
        <v>26</v>
      </c>
      <c r="CQ9" s="13">
        <v>609.53</v>
      </c>
      <c r="CR9" s="11">
        <v>264</v>
      </c>
      <c r="CS9" s="11">
        <v>6</v>
      </c>
      <c r="CT9" s="13">
        <v>219.56</v>
      </c>
      <c r="CU9" s="11">
        <v>271</v>
      </c>
      <c r="CV9" s="12">
        <v>3.3333</v>
      </c>
      <c r="CW9" s="12">
        <v>1.7761</v>
      </c>
      <c r="CX9" s="11">
        <v>307</v>
      </c>
      <c r="CY9" s="13">
        <v>6627.29</v>
      </c>
      <c r="CZ9" s="11">
        <v>93</v>
      </c>
      <c r="DA9" s="11">
        <v>608</v>
      </c>
      <c r="DB9" s="13">
        <v>11348.04</v>
      </c>
      <c r="DC9" s="11">
        <v>153</v>
      </c>
      <c r="DD9" s="12">
        <v>-0.4951</v>
      </c>
      <c r="DE9" s="12">
        <v>-0.416</v>
      </c>
      <c r="DF9" s="11"/>
      <c r="DG9" s="13"/>
      <c r="DH9" s="11"/>
      <c r="DI9" s="11"/>
      <c r="DJ9" s="13"/>
      <c r="DK9" s="11"/>
      <c r="DL9" s="12"/>
      <c r="DM9" s="12"/>
      <c r="DN9" s="11">
        <v>346</v>
      </c>
      <c r="DO9" s="13">
        <v>6822.12</v>
      </c>
      <c r="DP9" s="11">
        <v>200</v>
      </c>
      <c r="DQ9" s="11">
        <v>228</v>
      </c>
      <c r="DR9" s="13">
        <v>4491.09</v>
      </c>
      <c r="DS9" s="11">
        <v>182</v>
      </c>
      <c r="DT9" s="12">
        <v>0.5175</v>
      </c>
      <c r="DU9" s="12">
        <v>0.519</v>
      </c>
      <c r="DV9" s="11"/>
      <c r="DW9" s="13"/>
      <c r="DX9" s="11"/>
      <c r="DY9" s="11"/>
      <c r="DZ9" s="13"/>
      <c r="EA9" s="11"/>
      <c r="EB9" s="12"/>
      <c r="EC9" s="12"/>
      <c r="ED9" s="11">
        <v>48</v>
      </c>
      <c r="EE9" s="13">
        <v>1001.01</v>
      </c>
      <c r="EF9" s="11">
        <v>137</v>
      </c>
      <c r="EG9" s="11"/>
      <c r="EH9" s="13"/>
      <c r="EI9" s="11"/>
      <c r="EJ9" s="12"/>
      <c r="EK9" s="12"/>
      <c r="EL9" s="11">
        <v>103</v>
      </c>
      <c r="EM9" s="13">
        <v>2863.32</v>
      </c>
      <c r="EN9" s="11">
        <v>348</v>
      </c>
      <c r="EO9" s="11">
        <v>6</v>
      </c>
      <c r="EP9" s="13">
        <v>131.91</v>
      </c>
      <c r="EQ9" s="11">
        <v>241</v>
      </c>
      <c r="ER9" s="12">
        <v>16.1667</v>
      </c>
      <c r="ES9" s="12">
        <v>20.7066</v>
      </c>
      <c r="ET9" s="11">
        <v>59</v>
      </c>
      <c r="EU9" s="13">
        <v>1347.37</v>
      </c>
      <c r="EV9" s="11">
        <v>76</v>
      </c>
      <c r="EW9" s="11">
        <v>45</v>
      </c>
      <c r="EX9" s="13">
        <v>1029.76</v>
      </c>
      <c r="EY9" s="11">
        <v>88</v>
      </c>
      <c r="EZ9" s="12">
        <v>0.3111</v>
      </c>
      <c r="FA9" s="12">
        <v>0.3084</v>
      </c>
      <c r="FB9" s="11"/>
      <c r="FC9" s="13"/>
      <c r="FD9" s="11">
        <v>151</v>
      </c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>
        <v>213</v>
      </c>
      <c r="FU9" s="11">
        <v>3</v>
      </c>
      <c r="FV9" s="13">
        <v>56.97</v>
      </c>
      <c r="FW9" s="11">
        <v>210</v>
      </c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/>
      <c r="GI9" s="13"/>
      <c r="GJ9" s="11"/>
      <c r="GK9" s="11"/>
      <c r="GL9" s="13"/>
      <c r="GM9" s="11"/>
      <c r="GN9" s="12"/>
      <c r="GO9" s="12"/>
      <c r="GP9" s="11"/>
      <c r="GQ9" s="13"/>
      <c r="GR9" s="11"/>
      <c r="GS9" s="11">
        <v>11</v>
      </c>
      <c r="GT9" s="13">
        <v>172.32</v>
      </c>
      <c r="GU9" s="11">
        <v>32</v>
      </c>
      <c r="GV9" s="12"/>
      <c r="GW9" s="12"/>
      <c r="GX9" s="11"/>
      <c r="GY9" s="13"/>
      <c r="GZ9" s="11">
        <v>2</v>
      </c>
      <c r="HA9" s="11">
        <v>13</v>
      </c>
      <c r="HB9" s="13">
        <v>209.11</v>
      </c>
      <c r="HC9" s="11">
        <v>7</v>
      </c>
      <c r="HD9" s="12"/>
      <c r="HE9" s="12"/>
      <c r="HF9" s="11"/>
      <c r="HG9" s="13"/>
      <c r="HH9" s="11"/>
      <c r="HI9" s="11"/>
      <c r="HJ9" s="13"/>
      <c r="HK9" s="11"/>
      <c r="HL9" s="12"/>
      <c r="HM9" s="12"/>
      <c r="HN9" s="11">
        <v>26</v>
      </c>
      <c r="HO9" s="13">
        <v>445.26</v>
      </c>
      <c r="HP9" s="11">
        <v>18</v>
      </c>
      <c r="HQ9" s="11">
        <v>8</v>
      </c>
      <c r="HR9" s="13">
        <v>117.88</v>
      </c>
      <c r="HS9" s="11">
        <v>11</v>
      </c>
      <c r="HT9" s="12">
        <v>2.25</v>
      </c>
      <c r="HU9" s="12">
        <v>2.7772</v>
      </c>
      <c r="HV9" s="11">
        <v>6</v>
      </c>
      <c r="HW9" s="13">
        <v>160.02</v>
      </c>
      <c r="HX9" s="11">
        <v>58</v>
      </c>
      <c r="HY9" s="11">
        <v>4</v>
      </c>
      <c r="HZ9" s="13">
        <v>56.49</v>
      </c>
      <c r="IA9" s="11">
        <v>49</v>
      </c>
      <c r="IB9" s="12">
        <v>0.5</v>
      </c>
      <c r="IC9" s="12">
        <v>1.8327</v>
      </c>
      <c r="ID9" s="11"/>
      <c r="IE9" s="13"/>
      <c r="IF9" s="11"/>
      <c r="IG9" s="11"/>
      <c r="IH9" s="13"/>
      <c r="II9" s="11"/>
      <c r="IJ9" s="12"/>
      <c r="IK9" s="12"/>
      <c r="IL9" s="11">
        <v>8</v>
      </c>
      <c r="IM9" s="13">
        <v>161.67</v>
      </c>
      <c r="IN9" s="11">
        <v>236</v>
      </c>
      <c r="IO9" s="11">
        <v>4</v>
      </c>
      <c r="IP9" s="13">
        <v>64.13</v>
      </c>
      <c r="IQ9" s="11">
        <v>69</v>
      </c>
      <c r="IR9" s="12">
        <v>1</v>
      </c>
      <c r="IS9" s="12">
        <v>1.521</v>
      </c>
      <c r="IT9" s="11">
        <v>3</v>
      </c>
      <c r="IU9" s="13">
        <v>45.26</v>
      </c>
      <c r="IV9" s="11"/>
      <c r="IW9" s="11"/>
      <c r="IX9" s="13"/>
      <c r="IY9" s="11">
        <v>212</v>
      </c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>
        <v>340</v>
      </c>
      <c r="JM9" s="11">
        <v>11</v>
      </c>
      <c r="JN9" s="13">
        <v>446.89</v>
      </c>
      <c r="JO9" s="11">
        <v>281</v>
      </c>
      <c r="JP9" s="12"/>
      <c r="JQ9" s="12"/>
      <c r="JR9" s="11">
        <v>1</v>
      </c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>
        <v>31</v>
      </c>
      <c r="KL9" s="13">
        <v>671.93</v>
      </c>
      <c r="KM9" s="11">
        <v>78</v>
      </c>
      <c r="KN9" s="12"/>
      <c r="KO9" s="12"/>
      <c r="KP9" s="11"/>
      <c r="KQ9" s="13"/>
      <c r="KR9" s="11"/>
      <c r="KS9" s="11">
        <v>12</v>
      </c>
      <c r="KT9" s="13">
        <v>205.17</v>
      </c>
      <c r="KU9" s="11">
        <v>46</v>
      </c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>
        <v>9</v>
      </c>
      <c r="LJ9" s="13">
        <v>146.83</v>
      </c>
      <c r="LK9" s="11">
        <v>40</v>
      </c>
      <c r="LL9" s="12"/>
      <c r="LM9" s="12"/>
      <c r="LN9" s="11"/>
      <c r="LO9" s="13"/>
      <c r="LP9" s="11"/>
      <c r="LQ9" s="11"/>
      <c r="LR9" s="13"/>
      <c r="LS9" s="11"/>
      <c r="LT9" s="12"/>
      <c r="LU9" s="12"/>
      <c r="LV9" s="11"/>
      <c r="LW9" s="13"/>
      <c r="LX9" s="11"/>
      <c r="LY9" s="11"/>
      <c r="LZ9" s="13"/>
      <c r="MA9" s="11"/>
      <c r="MB9" s="12"/>
      <c r="MC9" s="12"/>
      <c r="MD9" s="11"/>
      <c r="ME9" s="13"/>
      <c r="MF9" s="11"/>
      <c r="MG9" s="11"/>
      <c r="MH9" s="13"/>
      <c r="MI9" s="11"/>
      <c r="MJ9" s="12"/>
      <c r="MK9" s="12"/>
      <c r="ML9" s="11"/>
      <c r="MM9" s="13"/>
      <c r="MN9" s="11">
        <v>44</v>
      </c>
      <c r="MO9" s="11"/>
      <c r="MP9" s="13"/>
      <c r="MQ9" s="11"/>
      <c r="MR9" s="12"/>
      <c r="MS9" s="12"/>
      <c r="MT9" s="11"/>
      <c r="MU9" s="13"/>
      <c r="MV9" s="11"/>
      <c r="MW9" s="11"/>
      <c r="MX9" s="13"/>
      <c r="MY9" s="11"/>
      <c r="MZ9" s="12"/>
      <c r="NA9" s="12"/>
    </row>
    <row r="10">
      <c r="A10" s="10" t="s">
        <v>79</v>
      </c>
      <c r="B10" s="11">
        <v>430914</v>
      </c>
      <c r="C10" s="11">
        <f>=ROUNDDOWN(23.5942727297615,0)</f>
      </c>
      <c r="D10" s="11">
        <v>338534</v>
      </c>
      <c r="E10" s="12">
        <v>0.8306</v>
      </c>
      <c r="F10" s="11"/>
      <c r="G10" s="11">
        <f>=ROUNDDOWN({0},0)</f>
      </c>
      <c r="H10" s="11"/>
      <c r="I10" s="12">
        <v>1</v>
      </c>
      <c r="J10" s="11">
        <v>20693</v>
      </c>
      <c r="K10" s="13">
        <v>721615.93</v>
      </c>
      <c r="L10" s="11">
        <v>1051</v>
      </c>
      <c r="M10" s="14">
        <v>686.6</v>
      </c>
      <c r="N10" s="11">
        <v>13708</v>
      </c>
      <c r="O10" s="13">
        <v>442816.32</v>
      </c>
      <c r="P10" s="11">
        <v>1128</v>
      </c>
      <c r="Q10" s="14">
        <v>392.57</v>
      </c>
      <c r="R10" s="12">
        <v>0.5096</v>
      </c>
      <c r="S10" s="12">
        <v>0.6296</v>
      </c>
      <c r="T10" s="12">
        <v>-0.0683</v>
      </c>
      <c r="U10" s="12">
        <v>0.749</v>
      </c>
      <c r="V10" s="11">
        <v>4316</v>
      </c>
      <c r="W10" s="13">
        <v>155702.67</v>
      </c>
      <c r="X10" s="11">
        <v>877</v>
      </c>
      <c r="Y10" s="11">
        <v>2602</v>
      </c>
      <c r="Z10" s="13">
        <v>56587.85</v>
      </c>
      <c r="AA10" s="11">
        <v>944</v>
      </c>
      <c r="AB10" s="12">
        <v>0.6587</v>
      </c>
      <c r="AC10" s="12">
        <v>1.7515</v>
      </c>
      <c r="AD10" s="11">
        <v>2068</v>
      </c>
      <c r="AE10" s="13">
        <v>66675.9</v>
      </c>
      <c r="AF10" s="11">
        <v>870</v>
      </c>
      <c r="AG10" s="11">
        <v>1766</v>
      </c>
      <c r="AH10" s="13">
        <v>62592.17</v>
      </c>
      <c r="AI10" s="11">
        <v>920</v>
      </c>
      <c r="AJ10" s="12">
        <v>0.171</v>
      </c>
      <c r="AK10" s="12">
        <v>0.0652</v>
      </c>
      <c r="AL10" s="11">
        <v>7388</v>
      </c>
      <c r="AM10" s="13">
        <v>238979.71</v>
      </c>
      <c r="AN10" s="11">
        <v>885</v>
      </c>
      <c r="AO10" s="11">
        <v>2400</v>
      </c>
      <c r="AP10" s="13">
        <v>72824.09</v>
      </c>
      <c r="AQ10" s="11">
        <v>900</v>
      </c>
      <c r="AR10" s="12">
        <v>2.0783</v>
      </c>
      <c r="AS10" s="12">
        <v>2.2816</v>
      </c>
      <c r="AT10" s="11">
        <v>2419</v>
      </c>
      <c r="AU10" s="13">
        <v>65448.81</v>
      </c>
      <c r="AV10" s="11">
        <v>561</v>
      </c>
      <c r="AW10" s="11">
        <v>2073</v>
      </c>
      <c r="AX10" s="13">
        <v>71910.77</v>
      </c>
      <c r="AY10" s="11">
        <v>863</v>
      </c>
      <c r="AZ10" s="12">
        <v>0.1669</v>
      </c>
      <c r="BA10" s="12">
        <v>-0.0899</v>
      </c>
      <c r="BB10" s="11">
        <v>548</v>
      </c>
      <c r="BC10" s="13">
        <v>27462.64</v>
      </c>
      <c r="BD10" s="11">
        <v>875</v>
      </c>
      <c r="BE10" s="11">
        <v>578</v>
      </c>
      <c r="BF10" s="13">
        <v>26023.37</v>
      </c>
      <c r="BG10" s="11">
        <v>533</v>
      </c>
      <c r="BH10" s="12">
        <v>-0.0519</v>
      </c>
      <c r="BI10" s="12">
        <v>0.0553</v>
      </c>
      <c r="BJ10" s="11">
        <v>356</v>
      </c>
      <c r="BK10" s="13">
        <v>14733.03</v>
      </c>
      <c r="BL10" s="11">
        <v>869</v>
      </c>
      <c r="BM10" s="11">
        <v>396</v>
      </c>
      <c r="BN10" s="13">
        <v>16216.79</v>
      </c>
      <c r="BO10" s="11">
        <v>932</v>
      </c>
      <c r="BP10" s="12">
        <v>-0.101</v>
      </c>
      <c r="BQ10" s="12">
        <v>-0.0915</v>
      </c>
      <c r="BR10" s="11">
        <v>963</v>
      </c>
      <c r="BS10" s="13">
        <v>37753.58</v>
      </c>
      <c r="BT10" s="11">
        <v>739</v>
      </c>
      <c r="BU10" s="11">
        <v>1011</v>
      </c>
      <c r="BV10" s="13">
        <v>33440.35</v>
      </c>
      <c r="BW10" s="11">
        <v>726</v>
      </c>
      <c r="BX10" s="12">
        <v>-0.0475</v>
      </c>
      <c r="BY10" s="12">
        <v>0.129</v>
      </c>
      <c r="BZ10" s="11">
        <v>231</v>
      </c>
      <c r="CA10" s="13">
        <v>8145</v>
      </c>
      <c r="CB10" s="11">
        <v>388</v>
      </c>
      <c r="CC10" s="11">
        <v>73</v>
      </c>
      <c r="CD10" s="13">
        <v>2115.67</v>
      </c>
      <c r="CE10" s="11">
        <v>420</v>
      </c>
      <c r="CF10" s="12">
        <v>2.1644</v>
      </c>
      <c r="CG10" s="12">
        <v>2.8498</v>
      </c>
      <c r="CH10" s="11">
        <v>162</v>
      </c>
      <c r="CI10" s="13">
        <v>9041.38</v>
      </c>
      <c r="CJ10" s="11"/>
      <c r="CK10" s="11">
        <v>73</v>
      </c>
      <c r="CL10" s="13">
        <v>5015.01</v>
      </c>
      <c r="CM10" s="11"/>
      <c r="CN10" s="12">
        <v>1.2192</v>
      </c>
      <c r="CO10" s="12">
        <v>0.8029</v>
      </c>
      <c r="CP10" s="11">
        <v>517</v>
      </c>
      <c r="CQ10" s="13">
        <v>28732.58</v>
      </c>
      <c r="CR10" s="11">
        <v>705</v>
      </c>
      <c r="CS10" s="11">
        <v>101</v>
      </c>
      <c r="CT10" s="13">
        <v>7603.3</v>
      </c>
      <c r="CU10" s="11">
        <v>672</v>
      </c>
      <c r="CV10" s="12">
        <v>4.1188</v>
      </c>
      <c r="CW10" s="12">
        <v>2.779</v>
      </c>
      <c r="CX10" s="11">
        <v>672</v>
      </c>
      <c r="CY10" s="13">
        <v>22831.82</v>
      </c>
      <c r="CZ10" s="11">
        <v>480</v>
      </c>
      <c r="DA10" s="11">
        <v>1647</v>
      </c>
      <c r="DB10" s="13">
        <v>52868.87</v>
      </c>
      <c r="DC10" s="11">
        <v>696</v>
      </c>
      <c r="DD10" s="12">
        <v>-0.592</v>
      </c>
      <c r="DE10" s="12">
        <v>-0.5681</v>
      </c>
      <c r="DF10" s="11">
        <v>67</v>
      </c>
      <c r="DG10" s="13">
        <v>3357.7</v>
      </c>
      <c r="DH10" s="11"/>
      <c r="DI10" s="11"/>
      <c r="DJ10" s="13"/>
      <c r="DK10" s="11"/>
      <c r="DL10" s="12"/>
      <c r="DM10" s="12"/>
      <c r="DN10" s="11">
        <v>156</v>
      </c>
      <c r="DO10" s="13">
        <v>7735.15</v>
      </c>
      <c r="DP10" s="11">
        <v>667</v>
      </c>
      <c r="DQ10" s="11">
        <v>126</v>
      </c>
      <c r="DR10" s="13">
        <v>5635.16</v>
      </c>
      <c r="DS10" s="11">
        <v>683</v>
      </c>
      <c r="DT10" s="12">
        <v>0.2381</v>
      </c>
      <c r="DU10" s="12">
        <v>0.3727</v>
      </c>
      <c r="DV10" s="11">
        <v>134</v>
      </c>
      <c r="DW10" s="13">
        <v>8676.17</v>
      </c>
      <c r="DX10" s="11"/>
      <c r="DY10" s="11"/>
      <c r="DZ10" s="13"/>
      <c r="EA10" s="11"/>
      <c r="EB10" s="12"/>
      <c r="EC10" s="12"/>
      <c r="ED10" s="11">
        <v>126</v>
      </c>
      <c r="EE10" s="13">
        <v>5423.25</v>
      </c>
      <c r="EF10" s="11">
        <v>808</v>
      </c>
      <c r="EG10" s="11">
        <v>97</v>
      </c>
      <c r="EH10" s="13">
        <v>4009.98</v>
      </c>
      <c r="EI10" s="11">
        <v>872</v>
      </c>
      <c r="EJ10" s="12">
        <v>0.299</v>
      </c>
      <c r="EK10" s="12">
        <v>0.3524</v>
      </c>
      <c r="EL10" s="11">
        <v>152</v>
      </c>
      <c r="EM10" s="13">
        <v>4017.12</v>
      </c>
      <c r="EN10" s="11">
        <v>554</v>
      </c>
      <c r="EO10" s="11">
        <v>13</v>
      </c>
      <c r="EP10" s="13">
        <v>527.12</v>
      </c>
      <c r="EQ10" s="11">
        <v>416</v>
      </c>
      <c r="ER10" s="12">
        <v>10.6923</v>
      </c>
      <c r="ES10" s="12">
        <v>6.6209</v>
      </c>
      <c r="ET10" s="11">
        <v>164</v>
      </c>
      <c r="EU10" s="13">
        <v>8718.98</v>
      </c>
      <c r="EV10" s="11">
        <v>102</v>
      </c>
      <c r="EW10" s="11">
        <v>101</v>
      </c>
      <c r="EX10" s="13">
        <v>3898.32</v>
      </c>
      <c r="EY10" s="11">
        <v>110</v>
      </c>
      <c r="EZ10" s="12">
        <v>0.6238</v>
      </c>
      <c r="FA10" s="12">
        <v>1.2366</v>
      </c>
      <c r="FB10" s="11">
        <v>70</v>
      </c>
      <c r="FC10" s="13">
        <v>5099.8</v>
      </c>
      <c r="FD10" s="11">
        <v>608</v>
      </c>
      <c r="FE10" s="11"/>
      <c r="FF10" s="13"/>
      <c r="FG10" s="11"/>
      <c r="FH10" s="12"/>
      <c r="FI10" s="12"/>
      <c r="FJ10" s="11"/>
      <c r="FK10" s="13"/>
      <c r="FL10" s="11"/>
      <c r="FM10" s="11">
        <v>51</v>
      </c>
      <c r="FN10" s="13">
        <v>4148.85</v>
      </c>
      <c r="FO10" s="11"/>
      <c r="FP10" s="12"/>
      <c r="FQ10" s="12"/>
      <c r="FR10" s="11">
        <v>7</v>
      </c>
      <c r="FS10" s="13">
        <v>374.12</v>
      </c>
      <c r="FT10" s="11">
        <v>280</v>
      </c>
      <c r="FU10" s="11"/>
      <c r="FV10" s="13"/>
      <c r="FW10" s="11">
        <v>194</v>
      </c>
      <c r="FX10" s="12"/>
      <c r="FY10" s="12"/>
      <c r="FZ10" s="11">
        <v>2</v>
      </c>
      <c r="GA10" s="13">
        <v>106.32</v>
      </c>
      <c r="GB10" s="11">
        <v>20</v>
      </c>
      <c r="GC10" s="11">
        <v>5</v>
      </c>
      <c r="GD10" s="13">
        <v>145.84</v>
      </c>
      <c r="GE10" s="11">
        <v>20</v>
      </c>
      <c r="GF10" s="12">
        <v>-0.6</v>
      </c>
      <c r="GG10" s="12">
        <v>-0.271</v>
      </c>
      <c r="GH10" s="11"/>
      <c r="GI10" s="13"/>
      <c r="GJ10" s="11"/>
      <c r="GK10" s="11"/>
      <c r="GL10" s="13"/>
      <c r="GM10" s="11"/>
      <c r="GN10" s="12"/>
      <c r="GO10" s="12"/>
      <c r="GP10" s="11">
        <v>32</v>
      </c>
      <c r="GQ10" s="13">
        <v>1289.56</v>
      </c>
      <c r="GR10" s="11">
        <v>96</v>
      </c>
      <c r="GS10" s="11">
        <v>109</v>
      </c>
      <c r="GT10" s="13">
        <v>3440.32</v>
      </c>
      <c r="GU10" s="11">
        <v>164</v>
      </c>
      <c r="GV10" s="12">
        <v>-0.7064</v>
      </c>
      <c r="GW10" s="12">
        <v>-0.6252</v>
      </c>
      <c r="GX10" s="11"/>
      <c r="GY10" s="13"/>
      <c r="GZ10" s="11">
        <v>27</v>
      </c>
      <c r="HA10" s="11">
        <v>1</v>
      </c>
      <c r="HB10" s="13">
        <v>88</v>
      </c>
      <c r="HC10" s="11">
        <v>12</v>
      </c>
      <c r="HD10" s="12"/>
      <c r="HE10" s="12"/>
      <c r="HF10" s="11"/>
      <c r="HG10" s="13"/>
      <c r="HH10" s="11"/>
      <c r="HI10" s="11"/>
      <c r="HJ10" s="13"/>
      <c r="HK10" s="11"/>
      <c r="HL10" s="12"/>
      <c r="HM10" s="12"/>
      <c r="HN10" s="11">
        <v>13</v>
      </c>
      <c r="HO10" s="13">
        <v>680.27</v>
      </c>
      <c r="HP10" s="11">
        <v>91</v>
      </c>
      <c r="HQ10" s="11">
        <v>8</v>
      </c>
      <c r="HR10" s="13">
        <v>321.27</v>
      </c>
      <c r="HS10" s="11">
        <v>153</v>
      </c>
      <c r="HT10" s="12">
        <v>0.625</v>
      </c>
      <c r="HU10" s="12">
        <v>1.1174</v>
      </c>
      <c r="HV10" s="11">
        <v>11</v>
      </c>
      <c r="HW10" s="13">
        <v>406.75</v>
      </c>
      <c r="HX10" s="11">
        <v>99</v>
      </c>
      <c r="HY10" s="11">
        <v>6</v>
      </c>
      <c r="HZ10" s="13">
        <v>298.6</v>
      </c>
      <c r="IA10" s="11">
        <v>95</v>
      </c>
      <c r="IB10" s="12">
        <v>0.8333</v>
      </c>
      <c r="IC10" s="12">
        <v>0.3622</v>
      </c>
      <c r="ID10" s="11"/>
      <c r="IE10" s="13"/>
      <c r="IF10" s="11"/>
      <c r="IG10" s="11"/>
      <c r="IH10" s="13"/>
      <c r="II10" s="11"/>
      <c r="IJ10" s="12"/>
      <c r="IK10" s="12"/>
      <c r="IL10" s="11">
        <v>4</v>
      </c>
      <c r="IM10" s="13">
        <v>80.26</v>
      </c>
      <c r="IN10" s="11">
        <v>444</v>
      </c>
      <c r="IO10" s="11">
        <v>7</v>
      </c>
      <c r="IP10" s="13">
        <v>201.97</v>
      </c>
      <c r="IQ10" s="11">
        <v>319</v>
      </c>
      <c r="IR10" s="12">
        <v>-0.4286</v>
      </c>
      <c r="IS10" s="12">
        <v>-0.6026</v>
      </c>
      <c r="IT10" s="11"/>
      <c r="IU10" s="13"/>
      <c r="IV10" s="11"/>
      <c r="IW10" s="11">
        <v>2</v>
      </c>
      <c r="IX10" s="13">
        <v>37.36</v>
      </c>
      <c r="IY10" s="11">
        <v>686</v>
      </c>
      <c r="IZ10" s="12"/>
      <c r="JA10" s="12"/>
      <c r="JB10" s="11"/>
      <c r="JC10" s="13"/>
      <c r="JD10" s="11"/>
      <c r="JE10" s="11"/>
      <c r="JF10" s="13"/>
      <c r="JG10" s="11"/>
      <c r="JH10" s="12"/>
      <c r="JI10" s="12"/>
      <c r="JJ10" s="11"/>
      <c r="JK10" s="13"/>
      <c r="JL10" s="11">
        <v>886</v>
      </c>
      <c r="JM10" s="11">
        <v>76</v>
      </c>
      <c r="JN10" s="13">
        <v>5927.5</v>
      </c>
      <c r="JO10" s="11">
        <v>936</v>
      </c>
      <c r="JP10" s="12"/>
      <c r="JQ10" s="12"/>
      <c r="JR10" s="11">
        <v>113</v>
      </c>
      <c r="JS10" s="13">
        <v>63.18</v>
      </c>
      <c r="JT10" s="11"/>
      <c r="JU10" s="11">
        <v>184</v>
      </c>
      <c r="JV10" s="13"/>
      <c r="JW10" s="11"/>
      <c r="JX10" s="12">
        <v>-0.3859</v>
      </c>
      <c r="JY10" s="12"/>
      <c r="JZ10" s="11">
        <v>2</v>
      </c>
      <c r="KA10" s="13">
        <v>80.18</v>
      </c>
      <c r="KB10" s="11">
        <v>106</v>
      </c>
      <c r="KC10" s="11">
        <v>7</v>
      </c>
      <c r="KD10" s="13">
        <v>307.83</v>
      </c>
      <c r="KE10" s="11">
        <v>106</v>
      </c>
      <c r="KF10" s="12">
        <v>-0.7143</v>
      </c>
      <c r="KG10" s="12">
        <v>-0.7395</v>
      </c>
      <c r="KH10" s="11"/>
      <c r="KI10" s="13"/>
      <c r="KJ10" s="11"/>
      <c r="KK10" s="11">
        <v>16</v>
      </c>
      <c r="KL10" s="13">
        <v>451.59</v>
      </c>
      <c r="KM10" s="11">
        <v>114</v>
      </c>
      <c r="KN10" s="12"/>
      <c r="KO10" s="12"/>
      <c r="KP10" s="11"/>
      <c r="KQ10" s="13"/>
      <c r="KR10" s="11"/>
      <c r="KS10" s="11">
        <v>54</v>
      </c>
      <c r="KT10" s="13">
        <v>1848.43</v>
      </c>
      <c r="KU10" s="11">
        <v>311</v>
      </c>
      <c r="KV10" s="12"/>
      <c r="KW10" s="12"/>
      <c r="KX10" s="11"/>
      <c r="KY10" s="13"/>
      <c r="KZ10" s="11"/>
      <c r="LA10" s="11">
        <v>12</v>
      </c>
      <c r="LB10" s="13">
        <v>236.36</v>
      </c>
      <c r="LC10" s="11">
        <v>6</v>
      </c>
      <c r="LD10" s="12"/>
      <c r="LE10" s="12"/>
      <c r="LF10" s="11"/>
      <c r="LG10" s="13"/>
      <c r="LH10" s="11"/>
      <c r="LI10" s="11">
        <v>54</v>
      </c>
      <c r="LJ10" s="13">
        <v>1886.66</v>
      </c>
      <c r="LK10" s="11">
        <v>293</v>
      </c>
      <c r="LL10" s="12"/>
      <c r="LM10" s="12"/>
      <c r="LN10" s="11"/>
      <c r="LO10" s="13"/>
      <c r="LP10" s="11">
        <v>150</v>
      </c>
      <c r="LQ10" s="11">
        <v>59</v>
      </c>
      <c r="LR10" s="13">
        <v>2206.92</v>
      </c>
      <c r="LS10" s="11">
        <v>169</v>
      </c>
      <c r="LT10" s="12"/>
      <c r="LU10" s="12"/>
      <c r="LV10" s="11"/>
      <c r="LW10" s="13"/>
      <c r="LX10" s="11"/>
      <c r="LY10" s="11"/>
      <c r="LZ10" s="13"/>
      <c r="MA10" s="11"/>
      <c r="MB10" s="12"/>
      <c r="MC10" s="12"/>
      <c r="MD10" s="11"/>
      <c r="ME10" s="13"/>
      <c r="MF10" s="11"/>
      <c r="MG10" s="11"/>
      <c r="MH10" s="13"/>
      <c r="MI10" s="11"/>
      <c r="MJ10" s="12"/>
      <c r="MK10" s="12"/>
      <c r="ML10" s="11"/>
      <c r="MM10" s="13"/>
      <c r="MN10" s="11">
        <v>23</v>
      </c>
      <c r="MO10" s="11"/>
      <c r="MP10" s="13"/>
      <c r="MQ10" s="11"/>
      <c r="MR10" s="12"/>
      <c r="MS10" s="12"/>
      <c r="MT10" s="11"/>
      <c r="MU10" s="13"/>
      <c r="MV10" s="11"/>
      <c r="MW10" s="11"/>
      <c r="MX10" s="13"/>
      <c r="MY10" s="11">
        <v>24</v>
      </c>
      <c r="MZ10" s="12"/>
      <c r="NA10" s="12"/>
    </row>
    <row r="11">
      <c r="A11" s="10" t="s">
        <v>80</v>
      </c>
      <c r="B11" s="11">
        <v>2305</v>
      </c>
      <c r="C11" s="11">
        <f>=ROUNDDOWN(70.7055214723926,0)</f>
      </c>
      <c r="D11" s="11">
        <v>414</v>
      </c>
      <c r="E11" s="12">
        <v>0.6429</v>
      </c>
      <c r="F11" s="11"/>
      <c r="G11" s="11">
        <f>=ROUNDDOWN({0},0)</f>
      </c>
      <c r="H11" s="11"/>
      <c r="I11" s="12"/>
      <c r="J11" s="11">
        <v>32</v>
      </c>
      <c r="K11" s="13">
        <v>6331.22</v>
      </c>
      <c r="L11" s="11">
        <v>59</v>
      </c>
      <c r="M11" s="14">
        <v>107.31</v>
      </c>
      <c r="N11" s="11">
        <v>178</v>
      </c>
      <c r="O11" s="13">
        <v>27060.99</v>
      </c>
      <c r="P11" s="11">
        <v>72</v>
      </c>
      <c r="Q11" s="14">
        <v>375.85</v>
      </c>
      <c r="R11" s="12">
        <v>-0.8202</v>
      </c>
      <c r="S11" s="12">
        <v>-0.766</v>
      </c>
      <c r="T11" s="12">
        <v>-0.1806</v>
      </c>
      <c r="U11" s="12">
        <v>-0.7145</v>
      </c>
      <c r="V11" s="11"/>
      <c r="W11" s="13"/>
      <c r="X11" s="11"/>
      <c r="Y11" s="11"/>
      <c r="Z11" s="13"/>
      <c r="AA11" s="11"/>
      <c r="AB11" s="12"/>
      <c r="AC11" s="12"/>
      <c r="AD11" s="11">
        <v>3</v>
      </c>
      <c r="AE11" s="13">
        <v>647.46</v>
      </c>
      <c r="AF11" s="11">
        <v>56</v>
      </c>
      <c r="AG11" s="11">
        <v>8</v>
      </c>
      <c r="AH11" s="13">
        <v>3031.2</v>
      </c>
      <c r="AI11" s="11">
        <v>60</v>
      </c>
      <c r="AJ11" s="12">
        <v>-0.625</v>
      </c>
      <c r="AK11" s="12">
        <v>-0.7864</v>
      </c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29</v>
      </c>
      <c r="BK11" s="13">
        <v>5683.76</v>
      </c>
      <c r="BL11" s="11">
        <v>59</v>
      </c>
      <c r="BM11" s="11">
        <v>168</v>
      </c>
      <c r="BN11" s="13">
        <v>23880.75</v>
      </c>
      <c r="BO11" s="11">
        <v>72</v>
      </c>
      <c r="BP11" s="12">
        <v>-0.8274</v>
      </c>
      <c r="BQ11" s="12">
        <v>-0.762</v>
      </c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>
        <v>11</v>
      </c>
      <c r="CS11" s="11"/>
      <c r="CT11" s="13"/>
      <c r="CU11" s="11">
        <v>14</v>
      </c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>
        <v>17</v>
      </c>
      <c r="GC11" s="11"/>
      <c r="GD11" s="13"/>
      <c r="GE11" s="11">
        <v>21</v>
      </c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>
        <v>1</v>
      </c>
      <c r="IX11" s="13">
        <v>149.04</v>
      </c>
      <c r="IY11" s="11">
        <v>60</v>
      </c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>
        <v>1</v>
      </c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  <c r="MD11" s="11"/>
      <c r="ME11" s="13"/>
      <c r="MF11" s="11"/>
      <c r="MG11" s="11"/>
      <c r="MH11" s="13"/>
      <c r="MI11" s="11"/>
      <c r="MJ11" s="12"/>
      <c r="MK11" s="12"/>
      <c r="ML11" s="11"/>
      <c r="MM11" s="13"/>
      <c r="MN11" s="11"/>
      <c r="MO11" s="11"/>
      <c r="MP11" s="13"/>
      <c r="MQ11" s="11"/>
      <c r="MR11" s="12"/>
      <c r="MS11" s="12"/>
      <c r="MT11" s="11"/>
      <c r="MU11" s="13"/>
      <c r="MV11" s="11"/>
      <c r="MW11" s="11"/>
      <c r="MX11" s="13"/>
      <c r="MY11" s="11"/>
      <c r="MZ11" s="12"/>
      <c r="NA11" s="12"/>
    </row>
    <row r="12">
      <c r="A12" s="10" t="s">
        <v>81</v>
      </c>
      <c r="B12" s="11">
        <v>66362</v>
      </c>
      <c r="C12" s="11">
        <f>=ROUNDDOWN(12.3788916040217,0)</f>
      </c>
      <c r="D12" s="11">
        <v>117363</v>
      </c>
      <c r="E12" s="12">
        <v>0.796</v>
      </c>
      <c r="F12" s="11"/>
      <c r="G12" s="11">
        <f>=ROUNDDOWN({0},0)</f>
      </c>
      <c r="H12" s="11">
        <v>6615</v>
      </c>
      <c r="I12" s="12">
        <v>0.294</v>
      </c>
      <c r="J12" s="11">
        <v>10643</v>
      </c>
      <c r="K12" s="13">
        <v>1866150.94</v>
      </c>
      <c r="L12" s="11">
        <v>381</v>
      </c>
      <c r="M12" s="14">
        <v>4898.03</v>
      </c>
      <c r="N12" s="11">
        <v>9314</v>
      </c>
      <c r="O12" s="13">
        <v>1600707.59</v>
      </c>
      <c r="P12" s="11">
        <v>507</v>
      </c>
      <c r="Q12" s="14">
        <v>3157.21</v>
      </c>
      <c r="R12" s="12">
        <v>0.1427</v>
      </c>
      <c r="S12" s="12">
        <v>0.1658</v>
      </c>
      <c r="T12" s="12">
        <v>-0.2485</v>
      </c>
      <c r="U12" s="12">
        <v>0.5514</v>
      </c>
      <c r="V12" s="11">
        <v>1250</v>
      </c>
      <c r="W12" s="13">
        <v>215571.38</v>
      </c>
      <c r="X12" s="11">
        <v>250</v>
      </c>
      <c r="Y12" s="11">
        <v>404</v>
      </c>
      <c r="Z12" s="13">
        <v>70297.62</v>
      </c>
      <c r="AA12" s="11">
        <v>218</v>
      </c>
      <c r="AB12" s="12">
        <v>2.0941</v>
      </c>
      <c r="AC12" s="12">
        <v>2.0666</v>
      </c>
      <c r="AD12" s="11">
        <v>5889</v>
      </c>
      <c r="AE12" s="13">
        <v>967861.2</v>
      </c>
      <c r="AF12" s="11">
        <v>355</v>
      </c>
      <c r="AG12" s="11">
        <v>4395</v>
      </c>
      <c r="AH12" s="13">
        <v>757030.71</v>
      </c>
      <c r="AI12" s="11">
        <v>479</v>
      </c>
      <c r="AJ12" s="12">
        <v>0.3399</v>
      </c>
      <c r="AK12" s="12">
        <v>0.2785</v>
      </c>
      <c r="AL12" s="11">
        <v>746</v>
      </c>
      <c r="AM12" s="13">
        <v>144752.74</v>
      </c>
      <c r="AN12" s="11">
        <v>310</v>
      </c>
      <c r="AO12" s="11">
        <v>209</v>
      </c>
      <c r="AP12" s="13">
        <v>32128.54</v>
      </c>
      <c r="AQ12" s="11">
        <v>463</v>
      </c>
      <c r="AR12" s="12">
        <v>2.5694</v>
      </c>
      <c r="AS12" s="12">
        <v>3.5054</v>
      </c>
      <c r="AT12" s="11">
        <v>159</v>
      </c>
      <c r="AU12" s="13">
        <v>28101.35</v>
      </c>
      <c r="AV12" s="11">
        <v>294</v>
      </c>
      <c r="AW12" s="11">
        <v>237</v>
      </c>
      <c r="AX12" s="13">
        <v>29504.24</v>
      </c>
      <c r="AY12" s="11">
        <v>414</v>
      </c>
      <c r="AZ12" s="12">
        <v>-0.3291</v>
      </c>
      <c r="BA12" s="12">
        <v>-0.0475</v>
      </c>
      <c r="BB12" s="11">
        <v>480</v>
      </c>
      <c r="BC12" s="13">
        <v>104862.95</v>
      </c>
      <c r="BD12" s="11">
        <v>349</v>
      </c>
      <c r="BE12" s="11">
        <v>862</v>
      </c>
      <c r="BF12" s="13">
        <v>167207.48</v>
      </c>
      <c r="BG12" s="11">
        <v>306</v>
      </c>
      <c r="BH12" s="12">
        <v>-0.4432</v>
      </c>
      <c r="BI12" s="12">
        <v>-0.3729</v>
      </c>
      <c r="BJ12" s="11">
        <v>764</v>
      </c>
      <c r="BK12" s="13">
        <v>154508.21</v>
      </c>
      <c r="BL12" s="11">
        <v>355</v>
      </c>
      <c r="BM12" s="11">
        <v>983</v>
      </c>
      <c r="BN12" s="13">
        <v>194832.8</v>
      </c>
      <c r="BO12" s="11">
        <v>503</v>
      </c>
      <c r="BP12" s="12">
        <v>-0.2228</v>
      </c>
      <c r="BQ12" s="12">
        <v>-0.207</v>
      </c>
      <c r="BR12" s="11">
        <v>133</v>
      </c>
      <c r="BS12" s="13">
        <v>22664.5</v>
      </c>
      <c r="BT12" s="11">
        <v>195</v>
      </c>
      <c r="BU12" s="11">
        <v>76</v>
      </c>
      <c r="BV12" s="13">
        <v>20434.89</v>
      </c>
      <c r="BW12" s="11">
        <v>224</v>
      </c>
      <c r="BX12" s="12">
        <v>0.75</v>
      </c>
      <c r="BY12" s="12">
        <v>0.1091</v>
      </c>
      <c r="BZ12" s="11">
        <v>789</v>
      </c>
      <c r="CA12" s="13">
        <v>151976.16</v>
      </c>
      <c r="CB12" s="11">
        <v>155</v>
      </c>
      <c r="CC12" s="11">
        <v>367</v>
      </c>
      <c r="CD12" s="13">
        <v>68661.14</v>
      </c>
      <c r="CE12" s="11">
        <v>182</v>
      </c>
      <c r="CF12" s="12">
        <v>1.1499</v>
      </c>
      <c r="CG12" s="12">
        <v>1.2134</v>
      </c>
      <c r="CH12" s="11"/>
      <c r="CI12" s="13"/>
      <c r="CJ12" s="11"/>
      <c r="CK12" s="11"/>
      <c r="CL12" s="13"/>
      <c r="CM12" s="11"/>
      <c r="CN12" s="12"/>
      <c r="CO12" s="12"/>
      <c r="CP12" s="11">
        <v>2</v>
      </c>
      <c r="CQ12" s="13">
        <v>296.8</v>
      </c>
      <c r="CR12" s="11">
        <v>294</v>
      </c>
      <c r="CS12" s="11"/>
      <c r="CT12" s="13"/>
      <c r="CU12" s="11">
        <v>407</v>
      </c>
      <c r="CV12" s="12"/>
      <c r="CW12" s="12"/>
      <c r="CX12" s="11">
        <v>121</v>
      </c>
      <c r="CY12" s="13">
        <v>20557.68</v>
      </c>
      <c r="CZ12" s="11">
        <v>184</v>
      </c>
      <c r="DA12" s="11">
        <v>978</v>
      </c>
      <c r="DB12" s="13">
        <v>130279.98</v>
      </c>
      <c r="DC12" s="11">
        <v>303</v>
      </c>
      <c r="DD12" s="12">
        <v>-0.8763</v>
      </c>
      <c r="DE12" s="12">
        <v>-0.8422</v>
      </c>
      <c r="DF12" s="11"/>
      <c r="DG12" s="13"/>
      <c r="DH12" s="11"/>
      <c r="DI12" s="11"/>
      <c r="DJ12" s="13"/>
      <c r="DK12" s="11"/>
      <c r="DL12" s="12"/>
      <c r="DM12" s="12"/>
      <c r="DN12" s="11">
        <v>138</v>
      </c>
      <c r="DO12" s="13">
        <v>25356.19</v>
      </c>
      <c r="DP12" s="11">
        <v>229</v>
      </c>
      <c r="DQ12" s="11">
        <v>321</v>
      </c>
      <c r="DR12" s="13">
        <v>54084.11</v>
      </c>
      <c r="DS12" s="11">
        <v>376</v>
      </c>
      <c r="DT12" s="12">
        <v>-0.5701</v>
      </c>
      <c r="DU12" s="12">
        <v>-0.5312</v>
      </c>
      <c r="DV12" s="11"/>
      <c r="DW12" s="13"/>
      <c r="DX12" s="11"/>
      <c r="DY12" s="11"/>
      <c r="DZ12" s="13"/>
      <c r="EA12" s="11"/>
      <c r="EB12" s="12"/>
      <c r="EC12" s="12"/>
      <c r="ED12" s="11"/>
      <c r="EE12" s="13"/>
      <c r="EF12" s="11">
        <v>75</v>
      </c>
      <c r="EG12" s="11"/>
      <c r="EH12" s="13"/>
      <c r="EI12" s="11"/>
      <c r="EJ12" s="12"/>
      <c r="EK12" s="12"/>
      <c r="EL12" s="11">
        <v>35</v>
      </c>
      <c r="EM12" s="13">
        <v>9412.36</v>
      </c>
      <c r="EN12" s="11">
        <v>312</v>
      </c>
      <c r="EO12" s="11">
        <v>8</v>
      </c>
      <c r="EP12" s="13"/>
      <c r="EQ12" s="11">
        <v>413</v>
      </c>
      <c r="ER12" s="12">
        <v>3.375</v>
      </c>
      <c r="ES12" s="12"/>
      <c r="ET12" s="11">
        <v>22</v>
      </c>
      <c r="EU12" s="13">
        <v>2742.86</v>
      </c>
      <c r="EV12" s="11">
        <v>107</v>
      </c>
      <c r="EW12" s="11">
        <v>29</v>
      </c>
      <c r="EX12" s="13">
        <v>3244.01</v>
      </c>
      <c r="EY12" s="11">
        <v>168</v>
      </c>
      <c r="EZ12" s="12">
        <v>-0.2414</v>
      </c>
      <c r="FA12" s="12">
        <v>-0.1545</v>
      </c>
      <c r="FB12" s="11"/>
      <c r="FC12" s="13"/>
      <c r="FD12" s="11">
        <v>41</v>
      </c>
      <c r="FE12" s="11"/>
      <c r="FF12" s="13"/>
      <c r="FG12" s="11"/>
      <c r="FH12" s="12"/>
      <c r="FI12" s="12"/>
      <c r="FJ12" s="11"/>
      <c r="FK12" s="13"/>
      <c r="FL12" s="11"/>
      <c r="FM12" s="11"/>
      <c r="FN12" s="13"/>
      <c r="FO12" s="11"/>
      <c r="FP12" s="12"/>
      <c r="FQ12" s="12"/>
      <c r="FR12" s="11"/>
      <c r="FS12" s="13"/>
      <c r="FT12" s="11">
        <v>91</v>
      </c>
      <c r="FU12" s="11"/>
      <c r="FV12" s="13"/>
      <c r="FW12" s="11">
        <v>55</v>
      </c>
      <c r="FX12" s="12"/>
      <c r="FY12" s="12"/>
      <c r="FZ12" s="11">
        <v>49</v>
      </c>
      <c r="GA12" s="13">
        <v>6849.12</v>
      </c>
      <c r="GB12" s="11">
        <v>204</v>
      </c>
      <c r="GC12" s="11">
        <v>72</v>
      </c>
      <c r="GD12" s="13">
        <v>9378.66</v>
      </c>
      <c r="GE12" s="11">
        <v>276</v>
      </c>
      <c r="GF12" s="12">
        <v>-0.3194</v>
      </c>
      <c r="GG12" s="12">
        <v>-0.2697</v>
      </c>
      <c r="GH12" s="11">
        <v>30</v>
      </c>
      <c r="GI12" s="13">
        <v>4928.25</v>
      </c>
      <c r="GJ12" s="11">
        <v>240</v>
      </c>
      <c r="GK12" s="11">
        <v>8</v>
      </c>
      <c r="GL12" s="13">
        <v>1532.04</v>
      </c>
      <c r="GM12" s="11">
        <v>360</v>
      </c>
      <c r="GN12" s="12">
        <v>2.75</v>
      </c>
      <c r="GO12" s="12">
        <v>2.2168</v>
      </c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>
        <v>26</v>
      </c>
      <c r="HA12" s="11"/>
      <c r="HB12" s="13"/>
      <c r="HC12" s="11">
        <v>6</v>
      </c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>
        <v>3</v>
      </c>
      <c r="HO12" s="13">
        <v>674.03</v>
      </c>
      <c r="HP12" s="11">
        <v>22</v>
      </c>
      <c r="HQ12" s="11"/>
      <c r="HR12" s="13"/>
      <c r="HS12" s="11"/>
      <c r="HT12" s="12"/>
      <c r="HU12" s="12"/>
      <c r="HV12" s="11">
        <v>2</v>
      </c>
      <c r="HW12" s="13">
        <v>239.4</v>
      </c>
      <c r="HX12" s="11">
        <v>32</v>
      </c>
      <c r="HY12" s="11"/>
      <c r="HZ12" s="13"/>
      <c r="IA12" s="11">
        <v>34</v>
      </c>
      <c r="IB12" s="12"/>
      <c r="IC12" s="12"/>
      <c r="ID12" s="11">
        <v>17</v>
      </c>
      <c r="IE12" s="13">
        <v>3791.83</v>
      </c>
      <c r="IF12" s="11">
        <v>2</v>
      </c>
      <c r="IG12" s="11"/>
      <c r="IH12" s="13"/>
      <c r="II12" s="11"/>
      <c r="IJ12" s="12"/>
      <c r="IK12" s="12"/>
      <c r="IL12" s="11"/>
      <c r="IM12" s="13"/>
      <c r="IN12" s="11">
        <v>1</v>
      </c>
      <c r="IO12" s="11"/>
      <c r="IP12" s="13"/>
      <c r="IQ12" s="11">
        <v>4</v>
      </c>
      <c r="IR12" s="12"/>
      <c r="IS12" s="12"/>
      <c r="IT12" s="11">
        <v>5</v>
      </c>
      <c r="IU12" s="13">
        <v>883.48</v>
      </c>
      <c r="IV12" s="11"/>
      <c r="IW12" s="11">
        <v>41</v>
      </c>
      <c r="IX12" s="13">
        <v>5649.43</v>
      </c>
      <c r="IY12" s="11">
        <v>419</v>
      </c>
      <c r="IZ12" s="12">
        <v>-0.878</v>
      </c>
      <c r="JA12" s="12">
        <v>-0.8436</v>
      </c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>
        <v>259</v>
      </c>
      <c r="JM12" s="11">
        <v>2</v>
      </c>
      <c r="JN12" s="13">
        <v>848</v>
      </c>
      <c r="JO12" s="11">
        <v>454</v>
      </c>
      <c r="JP12" s="12"/>
      <c r="JQ12" s="12"/>
      <c r="JR12" s="11">
        <v>9</v>
      </c>
      <c r="JS12" s="13">
        <v>120.45</v>
      </c>
      <c r="JT12" s="11"/>
      <c r="JU12" s="11">
        <v>21</v>
      </c>
      <c r="JV12" s="13"/>
      <c r="JW12" s="11"/>
      <c r="JX12" s="12">
        <v>-0.5714</v>
      </c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>
        <v>248</v>
      </c>
      <c r="KL12" s="13">
        <v>48904.62</v>
      </c>
      <c r="KM12" s="11">
        <v>227</v>
      </c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>
        <v>53</v>
      </c>
      <c r="LB12" s="13">
        <v>6689.32</v>
      </c>
      <c r="LC12" s="11">
        <v>263</v>
      </c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/>
      <c r="LY12" s="11"/>
      <c r="LZ12" s="13"/>
      <c r="MA12" s="11"/>
      <c r="MB12" s="12"/>
      <c r="MC12" s="12"/>
      <c r="MD12" s="11"/>
      <c r="ME12" s="13"/>
      <c r="MF12" s="11"/>
      <c r="MG12" s="11"/>
      <c r="MH12" s="13"/>
      <c r="MI12" s="11"/>
      <c r="MJ12" s="12"/>
      <c r="MK12" s="12"/>
      <c r="ML12" s="11"/>
      <c r="MM12" s="13"/>
      <c r="MN12" s="11">
        <v>63</v>
      </c>
      <c r="MO12" s="11"/>
      <c r="MP12" s="13"/>
      <c r="MQ12" s="11"/>
      <c r="MR12" s="12"/>
      <c r="MS12" s="12"/>
      <c r="MT12" s="11"/>
      <c r="MU12" s="13"/>
      <c r="MV12" s="11"/>
      <c r="MW12" s="11"/>
      <c r="MX12" s="13"/>
      <c r="MY12" s="11">
        <v>19</v>
      </c>
      <c r="MZ12" s="12"/>
      <c r="NA12" s="12"/>
    </row>
    <row r="13">
      <c r="A13" s="10" t="s">
        <v>82</v>
      </c>
      <c r="B13" s="11">
        <v>37341</v>
      </c>
      <c r="C13" s="11">
        <f>=ROUNDDOWN(41.4761746084638,0)</f>
      </c>
      <c r="D13" s="11">
        <v>16394</v>
      </c>
      <c r="E13" s="12">
        <v>0.9678</v>
      </c>
      <c r="F13" s="11"/>
      <c r="G13" s="11">
        <f>=ROUNDDOWN({0},0)</f>
      </c>
      <c r="H13" s="11"/>
      <c r="I13" s="12"/>
      <c r="J13" s="11">
        <v>1196</v>
      </c>
      <c r="K13" s="13">
        <v>114374.96</v>
      </c>
      <c r="L13" s="11">
        <v>256</v>
      </c>
      <c r="M13" s="14">
        <v>446.78</v>
      </c>
      <c r="N13" s="11">
        <v>638</v>
      </c>
      <c r="O13" s="13">
        <v>56367.63</v>
      </c>
      <c r="P13" s="11">
        <v>97</v>
      </c>
      <c r="Q13" s="14">
        <v>581.11</v>
      </c>
      <c r="R13" s="12">
        <v>0.8746</v>
      </c>
      <c r="S13" s="12">
        <v>1.0291</v>
      </c>
      <c r="T13" s="12">
        <v>1.6392</v>
      </c>
      <c r="U13" s="12">
        <v>-0.2312</v>
      </c>
      <c r="V13" s="11">
        <v>286</v>
      </c>
      <c r="W13" s="13">
        <v>27784.1</v>
      </c>
      <c r="X13" s="11">
        <v>219</v>
      </c>
      <c r="Y13" s="11">
        <v>127</v>
      </c>
      <c r="Z13" s="13">
        <v>11393.87</v>
      </c>
      <c r="AA13" s="11">
        <v>90</v>
      </c>
      <c r="AB13" s="12">
        <v>1.252</v>
      </c>
      <c r="AC13" s="12">
        <v>1.4385</v>
      </c>
      <c r="AD13" s="11">
        <v>216</v>
      </c>
      <c r="AE13" s="13">
        <v>15901.21</v>
      </c>
      <c r="AF13" s="11">
        <v>222</v>
      </c>
      <c r="AG13" s="11">
        <v>154</v>
      </c>
      <c r="AH13" s="13">
        <v>11804.17</v>
      </c>
      <c r="AI13" s="11">
        <v>97</v>
      </c>
      <c r="AJ13" s="12">
        <v>0.4026</v>
      </c>
      <c r="AK13" s="12">
        <v>0.3471</v>
      </c>
      <c r="AL13" s="11">
        <v>139</v>
      </c>
      <c r="AM13" s="13">
        <v>13597.02</v>
      </c>
      <c r="AN13" s="11">
        <v>190</v>
      </c>
      <c r="AO13" s="11">
        <v>37</v>
      </c>
      <c r="AP13" s="13">
        <v>2554.4</v>
      </c>
      <c r="AQ13" s="11">
        <v>97</v>
      </c>
      <c r="AR13" s="12">
        <v>2.7568</v>
      </c>
      <c r="AS13" s="12">
        <v>4.323</v>
      </c>
      <c r="AT13" s="11">
        <v>140</v>
      </c>
      <c r="AU13" s="13">
        <v>14173.27</v>
      </c>
      <c r="AV13" s="11">
        <v>185</v>
      </c>
      <c r="AW13" s="11">
        <v>79</v>
      </c>
      <c r="AX13" s="13">
        <v>6766.67</v>
      </c>
      <c r="AY13" s="11">
        <v>85</v>
      </c>
      <c r="AZ13" s="12">
        <v>0.7722</v>
      </c>
      <c r="BA13" s="12">
        <v>1.0946</v>
      </c>
      <c r="BB13" s="11">
        <v>165</v>
      </c>
      <c r="BC13" s="13">
        <v>17120.82</v>
      </c>
      <c r="BD13" s="11">
        <v>224</v>
      </c>
      <c r="BE13" s="11">
        <v>100</v>
      </c>
      <c r="BF13" s="13">
        <v>9207.63</v>
      </c>
      <c r="BG13" s="11">
        <v>29</v>
      </c>
      <c r="BH13" s="12">
        <v>0.65</v>
      </c>
      <c r="BI13" s="12">
        <v>0.8594</v>
      </c>
      <c r="BJ13" s="11">
        <v>166</v>
      </c>
      <c r="BK13" s="13">
        <v>16751.06</v>
      </c>
      <c r="BL13" s="11">
        <v>256</v>
      </c>
      <c r="BM13" s="11">
        <v>98</v>
      </c>
      <c r="BN13" s="13">
        <v>10165.86</v>
      </c>
      <c r="BO13" s="11">
        <v>97</v>
      </c>
      <c r="BP13" s="12">
        <v>0.6939</v>
      </c>
      <c r="BQ13" s="12">
        <v>0.6478</v>
      </c>
      <c r="BR13" s="11">
        <v>31</v>
      </c>
      <c r="BS13" s="13">
        <v>2977.37</v>
      </c>
      <c r="BT13" s="11">
        <v>106</v>
      </c>
      <c r="BU13" s="11">
        <v>15</v>
      </c>
      <c r="BV13" s="13">
        <v>1441.54</v>
      </c>
      <c r="BW13" s="11">
        <v>72</v>
      </c>
      <c r="BX13" s="12">
        <v>1.0667</v>
      </c>
      <c r="BY13" s="12">
        <v>1.0654</v>
      </c>
      <c r="BZ13" s="11"/>
      <c r="CA13" s="13"/>
      <c r="CB13" s="11">
        <v>18</v>
      </c>
      <c r="CC13" s="11"/>
      <c r="CD13" s="13"/>
      <c r="CE13" s="11">
        <v>5</v>
      </c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>
        <v>26</v>
      </c>
      <c r="CQ13" s="13">
        <v>3091.29</v>
      </c>
      <c r="CR13" s="11">
        <v>209</v>
      </c>
      <c r="CS13" s="11">
        <v>4</v>
      </c>
      <c r="CT13" s="13">
        <v>1008.96</v>
      </c>
      <c r="CU13" s="11">
        <v>97</v>
      </c>
      <c r="CV13" s="12">
        <v>5.5</v>
      </c>
      <c r="CW13" s="12">
        <v>2.0638</v>
      </c>
      <c r="CX13" s="11"/>
      <c r="CY13" s="13"/>
      <c r="CZ13" s="11"/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>
        <v>9</v>
      </c>
      <c r="DO13" s="13">
        <v>984.58</v>
      </c>
      <c r="DP13" s="11">
        <v>92</v>
      </c>
      <c r="DQ13" s="11">
        <v>9</v>
      </c>
      <c r="DR13" s="13">
        <v>509.94</v>
      </c>
      <c r="DS13" s="11">
        <v>56</v>
      </c>
      <c r="DT13" s="12"/>
      <c r="DU13" s="12">
        <v>0.9308</v>
      </c>
      <c r="DV13" s="11"/>
      <c r="DW13" s="13"/>
      <c r="DX13" s="11"/>
      <c r="DY13" s="11"/>
      <c r="DZ13" s="13"/>
      <c r="EA13" s="11"/>
      <c r="EB13" s="12"/>
      <c r="EC13" s="12"/>
      <c r="ED13" s="11">
        <v>6</v>
      </c>
      <c r="EE13" s="13">
        <v>773.78</v>
      </c>
      <c r="EF13" s="11">
        <v>45</v>
      </c>
      <c r="EG13" s="11">
        <v>9</v>
      </c>
      <c r="EH13" s="13">
        <v>886.5</v>
      </c>
      <c r="EI13" s="11">
        <v>92</v>
      </c>
      <c r="EJ13" s="12">
        <v>-0.3333</v>
      </c>
      <c r="EK13" s="12">
        <v>-0.1272</v>
      </c>
      <c r="EL13" s="11"/>
      <c r="EM13" s="13"/>
      <c r="EN13" s="11">
        <v>94</v>
      </c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>
        <v>61</v>
      </c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>
        <v>127</v>
      </c>
      <c r="FU13" s="11">
        <v>2</v>
      </c>
      <c r="FV13" s="13">
        <v>149.5</v>
      </c>
      <c r="FW13" s="11">
        <v>20</v>
      </c>
      <c r="FX13" s="12"/>
      <c r="FY13" s="12"/>
      <c r="FZ13" s="11">
        <v>4</v>
      </c>
      <c r="GA13" s="13">
        <v>337.98</v>
      </c>
      <c r="GB13" s="11">
        <v>41</v>
      </c>
      <c r="GC13" s="11">
        <v>1</v>
      </c>
      <c r="GD13" s="13">
        <v>89.96</v>
      </c>
      <c r="GE13" s="11">
        <v>59</v>
      </c>
      <c r="GF13" s="12">
        <v>3</v>
      </c>
      <c r="GG13" s="12">
        <v>2.757</v>
      </c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>
        <v>6</v>
      </c>
      <c r="GY13" s="13">
        <v>729.96</v>
      </c>
      <c r="GZ13" s="11">
        <v>132</v>
      </c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>
        <v>1</v>
      </c>
      <c r="IM13" s="13">
        <v>23.63</v>
      </c>
      <c r="IN13" s="11">
        <v>85</v>
      </c>
      <c r="IO13" s="11"/>
      <c r="IP13" s="13"/>
      <c r="IQ13" s="11">
        <v>73</v>
      </c>
      <c r="IR13" s="12"/>
      <c r="IS13" s="12"/>
      <c r="IT13" s="11"/>
      <c r="IU13" s="13"/>
      <c r="IV13" s="11"/>
      <c r="IW13" s="11"/>
      <c r="IX13" s="13"/>
      <c r="IY13" s="11">
        <v>55</v>
      </c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>
        <v>256</v>
      </c>
      <c r="JM13" s="11"/>
      <c r="JN13" s="13"/>
      <c r="JO13" s="11">
        <v>97</v>
      </c>
      <c r="JP13" s="12"/>
      <c r="JQ13" s="12"/>
      <c r="JR13" s="11">
        <v>1</v>
      </c>
      <c r="JS13" s="13">
        <v>128.89</v>
      </c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>
        <v>1</v>
      </c>
      <c r="LB13" s="13">
        <v>125.19</v>
      </c>
      <c r="LC13" s="11">
        <v>26</v>
      </c>
      <c r="LD13" s="12"/>
      <c r="LE13" s="12"/>
      <c r="LF13" s="11"/>
      <c r="LG13" s="13"/>
      <c r="LH13" s="11"/>
      <c r="LI13" s="11">
        <v>2</v>
      </c>
      <c r="LJ13" s="13">
        <v>263.44</v>
      </c>
      <c r="LK13" s="11">
        <v>23</v>
      </c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/>
      <c r="LY13" s="11"/>
      <c r="LZ13" s="13"/>
      <c r="MA13" s="11"/>
      <c r="MB13" s="12"/>
      <c r="MC13" s="12"/>
      <c r="MD13" s="11"/>
      <c r="ME13" s="13"/>
      <c r="MF13" s="11"/>
      <c r="MG13" s="11"/>
      <c r="MH13" s="13"/>
      <c r="MI13" s="11"/>
      <c r="MJ13" s="12"/>
      <c r="MK13" s="12"/>
      <c r="ML13" s="11"/>
      <c r="MM13" s="13"/>
      <c r="MN13" s="11"/>
      <c r="MO13" s="11"/>
      <c r="MP13" s="13"/>
      <c r="MQ13" s="11"/>
      <c r="MR13" s="12"/>
      <c r="MS13" s="12"/>
      <c r="MT13" s="11"/>
      <c r="MU13" s="13"/>
      <c r="MV13" s="11"/>
      <c r="MW13" s="11"/>
      <c r="MX13" s="13"/>
      <c r="MY13" s="11"/>
      <c r="MZ13" s="12"/>
      <c r="NA13" s="12"/>
    </row>
    <row r="14">
      <c r="A14" s="10" t="s">
        <v>83</v>
      </c>
      <c r="B14" s="11">
        <v>5619</v>
      </c>
      <c r="C14" s="11">
        <f>=ROUNDDOWN(10.7273768613975,0)</f>
      </c>
      <c r="D14" s="11">
        <v>9738</v>
      </c>
      <c r="E14" s="12">
        <v>0.875</v>
      </c>
      <c r="F14" s="11"/>
      <c r="G14" s="11">
        <f>=ROUNDDOWN({0},0)</f>
      </c>
      <c r="H14" s="11"/>
      <c r="I14" s="12"/>
      <c r="J14" s="11">
        <v>1127</v>
      </c>
      <c r="K14" s="13">
        <v>82311.84</v>
      </c>
      <c r="L14" s="11">
        <v>51</v>
      </c>
      <c r="M14" s="14">
        <v>1613.96</v>
      </c>
      <c r="N14" s="11">
        <v>856</v>
      </c>
      <c r="O14" s="13">
        <v>63554.11</v>
      </c>
      <c r="P14" s="11">
        <v>113</v>
      </c>
      <c r="Q14" s="14">
        <v>562.43</v>
      </c>
      <c r="R14" s="12">
        <v>0.3166</v>
      </c>
      <c r="S14" s="12">
        <v>0.2951</v>
      </c>
      <c r="T14" s="12">
        <v>-0.5487</v>
      </c>
      <c r="U14" s="12">
        <v>1.8696</v>
      </c>
      <c r="V14" s="11">
        <v>250</v>
      </c>
      <c r="W14" s="13">
        <v>15947.91</v>
      </c>
      <c r="X14" s="11">
        <v>41</v>
      </c>
      <c r="Y14" s="11">
        <v>74</v>
      </c>
      <c r="Z14" s="13">
        <v>5483.38</v>
      </c>
      <c r="AA14" s="11">
        <v>71</v>
      </c>
      <c r="AB14" s="12">
        <v>2.3784</v>
      </c>
      <c r="AC14" s="12">
        <v>1.9084</v>
      </c>
      <c r="AD14" s="11">
        <v>282</v>
      </c>
      <c r="AE14" s="13">
        <v>20111.99</v>
      </c>
      <c r="AF14" s="11">
        <v>51</v>
      </c>
      <c r="AG14" s="11">
        <v>308</v>
      </c>
      <c r="AH14" s="13">
        <v>21176.55</v>
      </c>
      <c r="AI14" s="11">
        <v>113</v>
      </c>
      <c r="AJ14" s="12">
        <v>-0.0844</v>
      </c>
      <c r="AK14" s="12">
        <v>-0.0503</v>
      </c>
      <c r="AL14" s="11">
        <v>181</v>
      </c>
      <c r="AM14" s="13">
        <v>11843.17</v>
      </c>
      <c r="AN14" s="11">
        <v>45</v>
      </c>
      <c r="AO14" s="11">
        <v>30</v>
      </c>
      <c r="AP14" s="13">
        <v>1747.89</v>
      </c>
      <c r="AQ14" s="11">
        <v>113</v>
      </c>
      <c r="AR14" s="12">
        <v>5.0333</v>
      </c>
      <c r="AS14" s="12">
        <v>5.7757</v>
      </c>
      <c r="AT14" s="11">
        <v>16</v>
      </c>
      <c r="AU14" s="13">
        <v>906.45</v>
      </c>
      <c r="AV14" s="11">
        <v>45</v>
      </c>
      <c r="AW14" s="11">
        <v>11</v>
      </c>
      <c r="AX14" s="13">
        <v>593.37</v>
      </c>
      <c r="AY14" s="11">
        <v>113</v>
      </c>
      <c r="AZ14" s="12">
        <v>0.4545</v>
      </c>
      <c r="BA14" s="12">
        <v>0.5276</v>
      </c>
      <c r="BB14" s="11">
        <v>75</v>
      </c>
      <c r="BC14" s="13">
        <v>7532.74</v>
      </c>
      <c r="BD14" s="11">
        <v>50</v>
      </c>
      <c r="BE14" s="11">
        <v>113</v>
      </c>
      <c r="BF14" s="13">
        <v>11734.99</v>
      </c>
      <c r="BG14" s="11">
        <v>80</v>
      </c>
      <c r="BH14" s="12">
        <v>-0.3363</v>
      </c>
      <c r="BI14" s="12">
        <v>-0.3581</v>
      </c>
      <c r="BJ14" s="11">
        <v>132</v>
      </c>
      <c r="BK14" s="13">
        <v>10712.92</v>
      </c>
      <c r="BL14" s="11">
        <v>51</v>
      </c>
      <c r="BM14" s="11">
        <v>127</v>
      </c>
      <c r="BN14" s="13">
        <v>9195.6</v>
      </c>
      <c r="BO14" s="11">
        <v>113</v>
      </c>
      <c r="BP14" s="12">
        <v>0.0394</v>
      </c>
      <c r="BQ14" s="12">
        <v>0.165</v>
      </c>
      <c r="BR14" s="11">
        <v>19</v>
      </c>
      <c r="BS14" s="13">
        <v>1171.89</v>
      </c>
      <c r="BT14" s="11">
        <v>30</v>
      </c>
      <c r="BU14" s="11">
        <v>20</v>
      </c>
      <c r="BV14" s="13">
        <v>1430.76</v>
      </c>
      <c r="BW14" s="11">
        <v>75</v>
      </c>
      <c r="BX14" s="12">
        <v>-0.05</v>
      </c>
      <c r="BY14" s="12">
        <v>-0.1809</v>
      </c>
      <c r="BZ14" s="11">
        <v>56</v>
      </c>
      <c r="CA14" s="13">
        <v>4906.48</v>
      </c>
      <c r="CB14" s="11">
        <v>38</v>
      </c>
      <c r="CC14" s="11"/>
      <c r="CD14" s="13"/>
      <c r="CE14" s="11">
        <v>7</v>
      </c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>
        <v>48</v>
      </c>
      <c r="CS14" s="11"/>
      <c r="CT14" s="13"/>
      <c r="CU14" s="11">
        <v>97</v>
      </c>
      <c r="CV14" s="12"/>
      <c r="CW14" s="12"/>
      <c r="CX14" s="11">
        <v>15</v>
      </c>
      <c r="CY14" s="13">
        <v>933.45</v>
      </c>
      <c r="CZ14" s="11">
        <v>26</v>
      </c>
      <c r="DA14" s="11">
        <v>40</v>
      </c>
      <c r="DB14" s="13">
        <v>2232.85</v>
      </c>
      <c r="DC14" s="11">
        <v>75</v>
      </c>
      <c r="DD14" s="12">
        <v>-0.625</v>
      </c>
      <c r="DE14" s="12">
        <v>-0.5819</v>
      </c>
      <c r="DF14" s="11"/>
      <c r="DG14" s="13"/>
      <c r="DH14" s="11"/>
      <c r="DI14" s="11"/>
      <c r="DJ14" s="13"/>
      <c r="DK14" s="11"/>
      <c r="DL14" s="12"/>
      <c r="DM14" s="12"/>
      <c r="DN14" s="11">
        <v>9</v>
      </c>
      <c r="DO14" s="13">
        <v>779.42</v>
      </c>
      <c r="DP14" s="11">
        <v>30</v>
      </c>
      <c r="DQ14" s="11">
        <v>35</v>
      </c>
      <c r="DR14" s="13">
        <v>2124.27</v>
      </c>
      <c r="DS14" s="11">
        <v>97</v>
      </c>
      <c r="DT14" s="12">
        <v>-0.7429</v>
      </c>
      <c r="DU14" s="12">
        <v>-0.6331</v>
      </c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>
        <v>17</v>
      </c>
      <c r="EM14" s="13">
        <v>1464.35</v>
      </c>
      <c r="EN14" s="11">
        <v>51</v>
      </c>
      <c r="EO14" s="11"/>
      <c r="EP14" s="13"/>
      <c r="EQ14" s="11">
        <v>110</v>
      </c>
      <c r="ER14" s="12"/>
      <c r="ES14" s="12"/>
      <c r="ET14" s="11">
        <v>22</v>
      </c>
      <c r="EU14" s="13">
        <v>1433.86</v>
      </c>
      <c r="EV14" s="11">
        <v>22</v>
      </c>
      <c r="EW14" s="11">
        <v>11</v>
      </c>
      <c r="EX14" s="13">
        <v>695.69</v>
      </c>
      <c r="EY14" s="11">
        <v>47</v>
      </c>
      <c r="EZ14" s="12">
        <v>1</v>
      </c>
      <c r="FA14" s="12">
        <v>1.0611</v>
      </c>
      <c r="FB14" s="11"/>
      <c r="FC14" s="13"/>
      <c r="FD14" s="11">
        <v>9</v>
      </c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>
        <v>5</v>
      </c>
      <c r="FU14" s="11"/>
      <c r="FV14" s="13"/>
      <c r="FW14" s="11"/>
      <c r="FX14" s="12"/>
      <c r="FY14" s="12"/>
      <c r="FZ14" s="11">
        <v>17</v>
      </c>
      <c r="GA14" s="13">
        <v>1277.09</v>
      </c>
      <c r="GB14" s="11">
        <v>44</v>
      </c>
      <c r="GC14" s="11">
        <v>17</v>
      </c>
      <c r="GD14" s="13">
        <v>965.85</v>
      </c>
      <c r="GE14" s="11">
        <v>74</v>
      </c>
      <c r="GF14" s="12"/>
      <c r="GG14" s="12">
        <v>0.3222</v>
      </c>
      <c r="GH14" s="11">
        <v>34</v>
      </c>
      <c r="GI14" s="13">
        <v>3244.19</v>
      </c>
      <c r="GJ14" s="11">
        <v>39</v>
      </c>
      <c r="GK14" s="11">
        <v>14</v>
      </c>
      <c r="GL14" s="13">
        <v>2289.39</v>
      </c>
      <c r="GM14" s="11">
        <v>18</v>
      </c>
      <c r="GN14" s="12">
        <v>1.4286</v>
      </c>
      <c r="GO14" s="12">
        <v>0.4171</v>
      </c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>
        <v>18</v>
      </c>
      <c r="IX14" s="13">
        <v>1261.25</v>
      </c>
      <c r="IY14" s="11">
        <v>97</v>
      </c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>
        <v>51</v>
      </c>
      <c r="JM14" s="11">
        <v>5</v>
      </c>
      <c r="JN14" s="13">
        <v>283.95</v>
      </c>
      <c r="JO14" s="11">
        <v>113</v>
      </c>
      <c r="JP14" s="12"/>
      <c r="JQ14" s="12"/>
      <c r="JR14" s="11">
        <v>2</v>
      </c>
      <c r="JS14" s="13">
        <v>45.93</v>
      </c>
      <c r="JT14" s="11"/>
      <c r="JU14" s="11">
        <v>1</v>
      </c>
      <c r="JV14" s="13"/>
      <c r="JW14" s="11"/>
      <c r="JX14" s="12">
        <v>1</v>
      </c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>
        <v>15</v>
      </c>
      <c r="KL14" s="13">
        <v>1100.8</v>
      </c>
      <c r="KM14" s="11">
        <v>40</v>
      </c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>
        <v>17</v>
      </c>
      <c r="LB14" s="13">
        <v>1237.52</v>
      </c>
      <c r="LC14" s="11">
        <v>69</v>
      </c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  <c r="MD14" s="11"/>
      <c r="ME14" s="13"/>
      <c r="MF14" s="11"/>
      <c r="MG14" s="11"/>
      <c r="MH14" s="13"/>
      <c r="MI14" s="11"/>
      <c r="MJ14" s="12"/>
      <c r="MK14" s="12"/>
      <c r="ML14" s="11"/>
      <c r="MM14" s="13"/>
      <c r="MN14" s="11"/>
      <c r="MO14" s="11"/>
      <c r="MP14" s="13"/>
      <c r="MQ14" s="11"/>
      <c r="MR14" s="12"/>
      <c r="MS14" s="12"/>
      <c r="MT14" s="11"/>
      <c r="MU14" s="13"/>
      <c r="MV14" s="11"/>
      <c r="MW14" s="11"/>
      <c r="MX14" s="13"/>
      <c r="MY14" s="11"/>
      <c r="MZ14" s="12"/>
      <c r="NA14" s="12"/>
    </row>
    <row r="15">
      <c r="A15" s="10" t="s">
        <v>84</v>
      </c>
      <c r="B15" s="11">
        <v>8027</v>
      </c>
      <c r="C15" s="11">
        <f>=ROUNDDOWN(69.4377162629758,0)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455</v>
      </c>
      <c r="K15" s="13">
        <v>11930.5</v>
      </c>
      <c r="L15" s="11">
        <v>27</v>
      </c>
      <c r="M15" s="14">
        <v>441.87</v>
      </c>
      <c r="N15" s="11">
        <v>8</v>
      </c>
      <c r="O15" s="13">
        <v>499.92</v>
      </c>
      <c r="P15" s="11">
        <v>27</v>
      </c>
      <c r="Q15" s="14">
        <v>18.52</v>
      </c>
      <c r="R15" s="12">
        <v>55.875</v>
      </c>
      <c r="S15" s="12">
        <v>22.8648</v>
      </c>
      <c r="T15" s="12"/>
      <c r="U15" s="12">
        <v>22.8591</v>
      </c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>
        <v>27</v>
      </c>
      <c r="BM15" s="11"/>
      <c r="BN15" s="13"/>
      <c r="BO15" s="11">
        <v>3</v>
      </c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>
        <v>139</v>
      </c>
      <c r="CI15" s="13">
        <v>3684.61</v>
      </c>
      <c r="CJ15" s="11"/>
      <c r="CK15" s="11">
        <v>8</v>
      </c>
      <c r="CL15" s="13">
        <v>499.92</v>
      </c>
      <c r="CM15" s="11"/>
      <c r="CN15" s="12">
        <v>16.375</v>
      </c>
      <c r="CO15" s="12">
        <v>6.3704</v>
      </c>
      <c r="CP15" s="11">
        <v>16</v>
      </c>
      <c r="CQ15" s="13">
        <v>586.85</v>
      </c>
      <c r="CR15" s="11">
        <v>27</v>
      </c>
      <c r="CS15" s="11"/>
      <c r="CT15" s="13"/>
      <c r="CU15" s="11">
        <v>27</v>
      </c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>
        <v>48</v>
      </c>
      <c r="DG15" s="13">
        <v>1299.87</v>
      </c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>
        <v>47</v>
      </c>
      <c r="DW15" s="13">
        <v>1650.54</v>
      </c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>
        <v>198</v>
      </c>
      <c r="FC15" s="13">
        <v>4544.9</v>
      </c>
      <c r="FD15" s="11">
        <v>27</v>
      </c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>
        <v>3</v>
      </c>
      <c r="FS15" s="13">
        <v>97.92</v>
      </c>
      <c r="FT15" s="11">
        <v>27</v>
      </c>
      <c r="FU15" s="11"/>
      <c r="FV15" s="13"/>
      <c r="FW15" s="11">
        <v>27</v>
      </c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>
        <v>2</v>
      </c>
      <c r="HG15" s="13">
        <v>65.81</v>
      </c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>
        <v>27</v>
      </c>
      <c r="JM15" s="11"/>
      <c r="JN15" s="13"/>
      <c r="JO15" s="11">
        <v>27</v>
      </c>
      <c r="JP15" s="12"/>
      <c r="JQ15" s="12"/>
      <c r="JR15" s="11">
        <v>2</v>
      </c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  <c r="MD15" s="11"/>
      <c r="ME15" s="13"/>
      <c r="MF15" s="11"/>
      <c r="MG15" s="11"/>
      <c r="MH15" s="13"/>
      <c r="MI15" s="11"/>
      <c r="MJ15" s="12"/>
      <c r="MK15" s="12"/>
      <c r="ML15" s="11"/>
      <c r="MM15" s="13"/>
      <c r="MN15" s="11"/>
      <c r="MO15" s="11"/>
      <c r="MP15" s="13"/>
      <c r="MQ15" s="11"/>
      <c r="MR15" s="12"/>
      <c r="MS15" s="12"/>
      <c r="MT15" s="11"/>
      <c r="MU15" s="13"/>
      <c r="MV15" s="11">
        <v>15</v>
      </c>
      <c r="MW15" s="11"/>
      <c r="MX15" s="13"/>
      <c r="MY15" s="11">
        <v>15</v>
      </c>
      <c r="MZ15" s="12"/>
      <c r="NA15" s="12"/>
    </row>
    <row r="16">
      <c r="A16" s="10" t="s">
        <v>85</v>
      </c>
      <c r="B16" s="11">
        <v>12004</v>
      </c>
      <c r="C16" s="11">
        <f>=ROUNDDOWN(11.816123634216,0)</f>
      </c>
      <c r="D16" s="11">
        <v>7368</v>
      </c>
      <c r="E16" s="12">
        <v>1</v>
      </c>
      <c r="F16" s="11"/>
      <c r="G16" s="11">
        <f>=ROUNDDOWN({0},0)</f>
      </c>
      <c r="H16" s="11"/>
      <c r="I16" s="12"/>
      <c r="J16" s="11">
        <v>315</v>
      </c>
      <c r="K16" s="13">
        <v>4759.92</v>
      </c>
      <c r="L16" s="11">
        <v>22</v>
      </c>
      <c r="M16" s="14">
        <v>216.36</v>
      </c>
      <c r="N16" s="11">
        <v>93</v>
      </c>
      <c r="O16" s="13">
        <v>822.12</v>
      </c>
      <c r="P16" s="11">
        <v>22</v>
      </c>
      <c r="Q16" s="14">
        <v>37.37</v>
      </c>
      <c r="R16" s="12">
        <v>2.3871</v>
      </c>
      <c r="S16" s="12">
        <v>4.7898</v>
      </c>
      <c r="T16" s="12"/>
      <c r="U16" s="12">
        <v>4.7897</v>
      </c>
      <c r="V16" s="11">
        <v>299</v>
      </c>
      <c r="W16" s="13">
        <v>4639.49</v>
      </c>
      <c r="X16" s="11">
        <v>22</v>
      </c>
      <c r="Y16" s="11">
        <v>73</v>
      </c>
      <c r="Z16" s="13">
        <v>672.25</v>
      </c>
      <c r="AA16" s="11">
        <v>22</v>
      </c>
      <c r="AB16" s="12">
        <v>3.0959</v>
      </c>
      <c r="AC16" s="12">
        <v>5.9014</v>
      </c>
      <c r="AD16" s="11"/>
      <c r="AE16" s="13"/>
      <c r="AF16" s="11"/>
      <c r="AG16" s="11"/>
      <c r="AH16" s="13"/>
      <c r="AI16" s="11"/>
      <c r="AJ16" s="12"/>
      <c r="AK16" s="12"/>
      <c r="AL16" s="11">
        <v>16</v>
      </c>
      <c r="AM16" s="13">
        <v>120.43</v>
      </c>
      <c r="AN16" s="11">
        <v>10</v>
      </c>
      <c r="AO16" s="11">
        <v>20</v>
      </c>
      <c r="AP16" s="13">
        <v>149.87</v>
      </c>
      <c r="AQ16" s="11">
        <v>7</v>
      </c>
      <c r="AR16" s="12">
        <v>-0.2</v>
      </c>
      <c r="AS16" s="12">
        <v>-0.1964</v>
      </c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>
        <v>4</v>
      </c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>
        <v>4</v>
      </c>
      <c r="CS16" s="11"/>
      <c r="CT16" s="13"/>
      <c r="CU16" s="11">
        <v>1</v>
      </c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>
        <v>4</v>
      </c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>
        <v>7</v>
      </c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>
        <v>5</v>
      </c>
      <c r="FU16" s="11"/>
      <c r="FV16" s="13"/>
      <c r="FW16" s="11">
        <v>1</v>
      </c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>
        <v>4</v>
      </c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>
        <v>16</v>
      </c>
      <c r="JM16" s="11"/>
      <c r="JN16" s="13"/>
      <c r="JO16" s="11">
        <v>13</v>
      </c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/>
      <c r="LZ16" s="13"/>
      <c r="MA16" s="11"/>
      <c r="MB16" s="12"/>
      <c r="MC16" s="12"/>
      <c r="MD16" s="11"/>
      <c r="ME16" s="13"/>
      <c r="MF16" s="11"/>
      <c r="MG16" s="11"/>
      <c r="MH16" s="13"/>
      <c r="MI16" s="11"/>
      <c r="MJ16" s="12"/>
      <c r="MK16" s="12"/>
      <c r="ML16" s="11"/>
      <c r="MM16" s="13"/>
      <c r="MN16" s="11">
        <v>4</v>
      </c>
      <c r="MO16" s="11"/>
      <c r="MP16" s="13"/>
      <c r="MQ16" s="11"/>
      <c r="MR16" s="12"/>
      <c r="MS16" s="12"/>
      <c r="MT16" s="11"/>
      <c r="MU16" s="13"/>
      <c r="MV16" s="11"/>
      <c r="MW16" s="11"/>
      <c r="MX16" s="13"/>
      <c r="MY16" s="11"/>
      <c r="MZ16" s="12"/>
      <c r="NA16" s="12"/>
    </row>
    <row r="17">
      <c r="A17" s="10" t="s">
        <v>86</v>
      </c>
      <c r="B17" s="11">
        <v>21674</v>
      </c>
      <c r="C17" s="11">
        <f>=ROUNDDOWN(31.4207016526529,0)</f>
      </c>
      <c r="D17" s="11">
        <v>8740</v>
      </c>
      <c r="E17" s="12">
        <v>0.7273</v>
      </c>
      <c r="F17" s="11"/>
      <c r="G17" s="11">
        <f>=ROUNDDOWN({0},0)</f>
      </c>
      <c r="H17" s="11"/>
      <c r="I17" s="12"/>
      <c r="J17" s="11">
        <v>663</v>
      </c>
      <c r="K17" s="13">
        <v>22806.17</v>
      </c>
      <c r="L17" s="11">
        <v>54</v>
      </c>
      <c r="M17" s="14">
        <v>422.34</v>
      </c>
      <c r="N17" s="11">
        <v>2088</v>
      </c>
      <c r="O17" s="13">
        <v>44696.95</v>
      </c>
      <c r="P17" s="11">
        <v>81</v>
      </c>
      <c r="Q17" s="14">
        <v>551.81</v>
      </c>
      <c r="R17" s="12">
        <v>-0.6825</v>
      </c>
      <c r="S17" s="12">
        <v>-0.4898</v>
      </c>
      <c r="T17" s="12">
        <v>-0.3333</v>
      </c>
      <c r="U17" s="12">
        <v>-0.2346</v>
      </c>
      <c r="V17" s="11">
        <v>166</v>
      </c>
      <c r="W17" s="13">
        <v>6076.49</v>
      </c>
      <c r="X17" s="11">
        <v>40</v>
      </c>
      <c r="Y17" s="11">
        <v>1585</v>
      </c>
      <c r="Z17" s="13">
        <v>24313.55</v>
      </c>
      <c r="AA17" s="11">
        <v>65</v>
      </c>
      <c r="AB17" s="12">
        <v>-0.8953</v>
      </c>
      <c r="AC17" s="12">
        <v>-0.7501</v>
      </c>
      <c r="AD17" s="11">
        <v>26</v>
      </c>
      <c r="AE17" s="13">
        <v>529.25</v>
      </c>
      <c r="AF17" s="11">
        <v>40</v>
      </c>
      <c r="AG17" s="11">
        <v>25</v>
      </c>
      <c r="AH17" s="13">
        <v>856.68</v>
      </c>
      <c r="AI17" s="11">
        <v>65</v>
      </c>
      <c r="AJ17" s="12">
        <v>0.04</v>
      </c>
      <c r="AK17" s="12">
        <v>-0.3822</v>
      </c>
      <c r="AL17" s="11">
        <v>34</v>
      </c>
      <c r="AM17" s="13">
        <v>984.28</v>
      </c>
      <c r="AN17" s="11">
        <v>31</v>
      </c>
      <c r="AO17" s="11">
        <v>24</v>
      </c>
      <c r="AP17" s="13">
        <v>824.43</v>
      </c>
      <c r="AQ17" s="11">
        <v>46</v>
      </c>
      <c r="AR17" s="12">
        <v>0.4167</v>
      </c>
      <c r="AS17" s="12">
        <v>0.1939</v>
      </c>
      <c r="AT17" s="11"/>
      <c r="AU17" s="13"/>
      <c r="AV17" s="11">
        <v>1</v>
      </c>
      <c r="AW17" s="11"/>
      <c r="AX17" s="13"/>
      <c r="AY17" s="11">
        <v>1</v>
      </c>
      <c r="AZ17" s="12"/>
      <c r="BA17" s="12"/>
      <c r="BB17" s="11"/>
      <c r="BC17" s="13"/>
      <c r="BD17" s="11"/>
      <c r="BE17" s="11"/>
      <c r="BF17" s="13"/>
      <c r="BG17" s="11"/>
      <c r="BH17" s="12"/>
      <c r="BI17" s="12"/>
      <c r="BJ17" s="11">
        <v>3</v>
      </c>
      <c r="BK17" s="13">
        <v>44.46</v>
      </c>
      <c r="BL17" s="11">
        <v>1</v>
      </c>
      <c r="BM17" s="11">
        <v>7</v>
      </c>
      <c r="BN17" s="13">
        <v>129.24</v>
      </c>
      <c r="BO17" s="11">
        <v>2</v>
      </c>
      <c r="BP17" s="12">
        <v>-0.5714</v>
      </c>
      <c r="BQ17" s="12">
        <v>-0.656</v>
      </c>
      <c r="BR17" s="11"/>
      <c r="BS17" s="13"/>
      <c r="BT17" s="11"/>
      <c r="BU17" s="11"/>
      <c r="BV17" s="13"/>
      <c r="BW17" s="11"/>
      <c r="BX17" s="12"/>
      <c r="BY17" s="12"/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>
        <v>12</v>
      </c>
      <c r="CS17" s="11"/>
      <c r="CT17" s="13"/>
      <c r="CU17" s="11">
        <v>16</v>
      </c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>
        <v>8</v>
      </c>
      <c r="EM17" s="13">
        <v>101.18</v>
      </c>
      <c r="EN17" s="11">
        <v>12</v>
      </c>
      <c r="EO17" s="11"/>
      <c r="EP17" s="13"/>
      <c r="EQ17" s="11">
        <v>16</v>
      </c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>
        <v>2</v>
      </c>
      <c r="FC17" s="13">
        <v>62.98</v>
      </c>
      <c r="FD17" s="11">
        <v>10</v>
      </c>
      <c r="FE17" s="11"/>
      <c r="FF17" s="13"/>
      <c r="FG17" s="11"/>
      <c r="FH17" s="12"/>
      <c r="FI17" s="12"/>
      <c r="FJ17" s="11">
        <v>394</v>
      </c>
      <c r="FK17" s="13">
        <v>14500.92</v>
      </c>
      <c r="FL17" s="11"/>
      <c r="FM17" s="11">
        <v>371</v>
      </c>
      <c r="FN17" s="13">
        <v>16644.2</v>
      </c>
      <c r="FO17" s="11"/>
      <c r="FP17" s="12">
        <v>0.062</v>
      </c>
      <c r="FQ17" s="12">
        <v>-0.1288</v>
      </c>
      <c r="FR17" s="11"/>
      <c r="FS17" s="13"/>
      <c r="FT17" s="11">
        <v>10</v>
      </c>
      <c r="FU17" s="11"/>
      <c r="FV17" s="13"/>
      <c r="FW17" s="11">
        <v>18</v>
      </c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>
        <v>30</v>
      </c>
      <c r="JC17" s="13">
        <v>506.61</v>
      </c>
      <c r="JD17" s="11">
        <v>8</v>
      </c>
      <c r="JE17" s="11">
        <v>74</v>
      </c>
      <c r="JF17" s="13">
        <v>1734.77</v>
      </c>
      <c r="JG17" s="11">
        <v>16</v>
      </c>
      <c r="JH17" s="12">
        <v>-0.5946</v>
      </c>
      <c r="JI17" s="12">
        <v>-0.708</v>
      </c>
      <c r="JJ17" s="11"/>
      <c r="JK17" s="13"/>
      <c r="JL17" s="11">
        <v>49</v>
      </c>
      <c r="JM17" s="11">
        <v>2</v>
      </c>
      <c r="JN17" s="13">
        <v>194.08</v>
      </c>
      <c r="JO17" s="11">
        <v>77</v>
      </c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  <c r="MD17" s="11"/>
      <c r="ME17" s="13"/>
      <c r="MF17" s="11"/>
      <c r="MG17" s="11"/>
      <c r="MH17" s="13"/>
      <c r="MI17" s="11"/>
      <c r="MJ17" s="12"/>
      <c r="MK17" s="12"/>
      <c r="ML17" s="11"/>
      <c r="MM17" s="13"/>
      <c r="MN17" s="11"/>
      <c r="MO17" s="11"/>
      <c r="MP17" s="13"/>
      <c r="MQ17" s="11"/>
      <c r="MR17" s="12"/>
      <c r="MS17" s="12"/>
      <c r="MT17" s="11"/>
      <c r="MU17" s="13"/>
      <c r="MV17" s="11"/>
      <c r="MW17" s="11"/>
      <c r="MX17" s="13"/>
      <c r="MY17" s="11"/>
      <c r="MZ17" s="12"/>
      <c r="NA17" s="12"/>
    </row>
    <row r="18">
      <c r="A18" s="10" t="s">
        <v>87</v>
      </c>
      <c r="B18" s="11">
        <v>3901</v>
      </c>
      <c r="C18" s="11">
        <f>=ROUNDDOWN(378.73786407767,0)</f>
      </c>
      <c r="D18" s="11"/>
      <c r="E18" s="12"/>
      <c r="F18" s="11"/>
      <c r="G18" s="11">
        <f>=ROUNDDOWN({0},0)</f>
      </c>
      <c r="H18" s="11"/>
      <c r="I18" s="12"/>
      <c r="J18" s="11">
        <v>13</v>
      </c>
      <c r="K18" s="13">
        <v>697.84</v>
      </c>
      <c r="L18" s="11"/>
      <c r="M18" s="14"/>
      <c r="N18" s="11">
        <v>21</v>
      </c>
      <c r="O18" s="13">
        <v>1352.88</v>
      </c>
      <c r="P18" s="11"/>
      <c r="Q18" s="14"/>
      <c r="R18" s="12">
        <v>-0.381</v>
      </c>
      <c r="S18" s="12">
        <v>-0.4842</v>
      </c>
      <c r="T18" s="12"/>
      <c r="U18" s="12"/>
      <c r="V18" s="11"/>
      <c r="W18" s="13"/>
      <c r="X18" s="11"/>
      <c r="Y18" s="11">
        <v>5</v>
      </c>
      <c r="Z18" s="13">
        <v>191.24</v>
      </c>
      <c r="AA18" s="11"/>
      <c r="AB18" s="12"/>
      <c r="AC18" s="12"/>
      <c r="AD18" s="11">
        <v>1</v>
      </c>
      <c r="AE18" s="13">
        <v>66.69</v>
      </c>
      <c r="AF18" s="11"/>
      <c r="AG18" s="11">
        <v>2</v>
      </c>
      <c r="AH18" s="13">
        <v>273.89</v>
      </c>
      <c r="AI18" s="11"/>
      <c r="AJ18" s="12">
        <v>-0.5</v>
      </c>
      <c r="AK18" s="12">
        <v>-0.7565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  <c r="BJ18" s="11">
        <v>5</v>
      </c>
      <c r="BK18" s="13">
        <v>330.11</v>
      </c>
      <c r="BL18" s="11"/>
      <c r="BM18" s="11">
        <v>3</v>
      </c>
      <c r="BN18" s="13">
        <v>310.59</v>
      </c>
      <c r="BO18" s="11"/>
      <c r="BP18" s="12">
        <v>0.6667</v>
      </c>
      <c r="BQ18" s="12">
        <v>0.0628</v>
      </c>
      <c r="BR18" s="11">
        <v>1</v>
      </c>
      <c r="BS18" s="13">
        <v>36.08</v>
      </c>
      <c r="BT18" s="11"/>
      <c r="BU18" s="11">
        <v>4</v>
      </c>
      <c r="BV18" s="13">
        <v>167.28</v>
      </c>
      <c r="BW18" s="11"/>
      <c r="BX18" s="12">
        <v>-0.75</v>
      </c>
      <c r="BY18" s="12">
        <v>-0.7843</v>
      </c>
      <c r="BZ18" s="11"/>
      <c r="CA18" s="13"/>
      <c r="CB18" s="11"/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/>
      <c r="CQ18" s="13"/>
      <c r="CR18" s="11"/>
      <c r="CS18" s="11"/>
      <c r="CT18" s="13"/>
      <c r="CU18" s="11"/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>
        <v>5</v>
      </c>
      <c r="DO18" s="13">
        <v>220.57</v>
      </c>
      <c r="DP18" s="11"/>
      <c r="DQ18" s="11">
        <v>6</v>
      </c>
      <c r="DR18" s="13">
        <v>370.9</v>
      </c>
      <c r="DS18" s="11"/>
      <c r="DT18" s="12">
        <v>-0.1667</v>
      </c>
      <c r="DU18" s="12">
        <v>-0.4053</v>
      </c>
      <c r="DV18" s="11"/>
      <c r="DW18" s="13"/>
      <c r="DX18" s="11"/>
      <c r="DY18" s="11"/>
      <c r="DZ18" s="13"/>
      <c r="EA18" s="11"/>
      <c r="EB18" s="12"/>
      <c r="EC18" s="12"/>
      <c r="ED18" s="11"/>
      <c r="EE18" s="13"/>
      <c r="EF18" s="11"/>
      <c r="EG18" s="11"/>
      <c r="EH18" s="13"/>
      <c r="EI18" s="11"/>
      <c r="EJ18" s="12"/>
      <c r="EK18" s="12"/>
      <c r="EL18" s="11">
        <v>1</v>
      </c>
      <c r="EM18" s="13">
        <v>44.39</v>
      </c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>
        <v>1</v>
      </c>
      <c r="KL18" s="13">
        <v>38.98</v>
      </c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/>
      <c r="MB18" s="12"/>
      <c r="MC18" s="12"/>
      <c r="MD18" s="11"/>
      <c r="ME18" s="13"/>
      <c r="MF18" s="11"/>
      <c r="MG18" s="11"/>
      <c r="MH18" s="13"/>
      <c r="MI18" s="11"/>
      <c r="MJ18" s="12"/>
      <c r="MK18" s="12"/>
      <c r="ML18" s="11"/>
      <c r="MM18" s="13"/>
      <c r="MN18" s="11"/>
      <c r="MO18" s="11"/>
      <c r="MP18" s="13"/>
      <c r="MQ18" s="11"/>
      <c r="MR18" s="12"/>
      <c r="MS18" s="12"/>
      <c r="MT18" s="11"/>
      <c r="MU18" s="13"/>
      <c r="MV18" s="11"/>
      <c r="MW18" s="11"/>
      <c r="MX18" s="13"/>
      <c r="MY18" s="11"/>
      <c r="MZ18" s="12"/>
      <c r="NA18" s="12"/>
    </row>
    <row r="19">
      <c r="A19" s="10" t="s">
        <v>88</v>
      </c>
      <c r="B19" s="11">
        <v>383590</v>
      </c>
      <c r="C19" s="11">
        <f>=ROUNDDOWN(15.7509834355778,0)</f>
      </c>
      <c r="D19" s="11">
        <v>487313</v>
      </c>
      <c r="E19" s="12">
        <v>0.851</v>
      </c>
      <c r="F19" s="11"/>
      <c r="G19" s="11">
        <f>=ROUNDDOWN({0},0)</f>
      </c>
      <c r="H19" s="11"/>
      <c r="I19" s="12"/>
      <c r="J19" s="11">
        <v>24990</v>
      </c>
      <c r="K19" s="13">
        <v>595200.67</v>
      </c>
      <c r="L19" s="11">
        <v>1347</v>
      </c>
      <c r="M19" s="14">
        <v>441.87</v>
      </c>
      <c r="N19" s="11">
        <v>16530</v>
      </c>
      <c r="O19" s="13">
        <v>437080.8</v>
      </c>
      <c r="P19" s="11">
        <v>1362</v>
      </c>
      <c r="Q19" s="14">
        <v>320.91</v>
      </c>
      <c r="R19" s="12">
        <v>0.5118</v>
      </c>
      <c r="S19" s="12">
        <v>0.3618</v>
      </c>
      <c r="T19" s="12">
        <v>-0.011</v>
      </c>
      <c r="U19" s="12">
        <v>0.3769</v>
      </c>
      <c r="V19" s="11">
        <v>12627</v>
      </c>
      <c r="W19" s="13">
        <v>254360.57</v>
      </c>
      <c r="X19" s="11">
        <v>1056</v>
      </c>
      <c r="Y19" s="11">
        <v>5498</v>
      </c>
      <c r="Z19" s="13">
        <v>117701.12</v>
      </c>
      <c r="AA19" s="11">
        <v>1137</v>
      </c>
      <c r="AB19" s="12">
        <v>1.2967</v>
      </c>
      <c r="AC19" s="12">
        <v>1.1611</v>
      </c>
      <c r="AD19" s="11">
        <v>897</v>
      </c>
      <c r="AE19" s="13">
        <v>21536.38</v>
      </c>
      <c r="AF19" s="11">
        <v>858</v>
      </c>
      <c r="AG19" s="11">
        <v>372</v>
      </c>
      <c r="AH19" s="13">
        <v>11903.41</v>
      </c>
      <c r="AI19" s="11">
        <v>1035</v>
      </c>
      <c r="AJ19" s="12">
        <v>1.4113</v>
      </c>
      <c r="AK19" s="12">
        <v>0.8093</v>
      </c>
      <c r="AL19" s="11">
        <v>2687</v>
      </c>
      <c r="AM19" s="13">
        <v>70983.33</v>
      </c>
      <c r="AN19" s="11">
        <v>924</v>
      </c>
      <c r="AO19" s="11">
        <v>1990</v>
      </c>
      <c r="AP19" s="13">
        <v>50517.06</v>
      </c>
      <c r="AQ19" s="11">
        <v>1035</v>
      </c>
      <c r="AR19" s="12">
        <v>0.3503</v>
      </c>
      <c r="AS19" s="12">
        <v>0.4051</v>
      </c>
      <c r="AT19" s="11">
        <v>2364</v>
      </c>
      <c r="AU19" s="13">
        <v>65155.01</v>
      </c>
      <c r="AV19" s="11">
        <v>835</v>
      </c>
      <c r="AW19" s="11">
        <v>2961</v>
      </c>
      <c r="AX19" s="13">
        <v>87455.16</v>
      </c>
      <c r="AY19" s="11">
        <v>1010</v>
      </c>
      <c r="AZ19" s="12">
        <v>-0.2016</v>
      </c>
      <c r="BA19" s="12">
        <v>-0.255</v>
      </c>
      <c r="BB19" s="11">
        <v>296</v>
      </c>
      <c r="BC19" s="13">
        <v>10179.9</v>
      </c>
      <c r="BD19" s="11">
        <v>841</v>
      </c>
      <c r="BE19" s="11">
        <v>555</v>
      </c>
      <c r="BF19" s="13">
        <v>18038.23</v>
      </c>
      <c r="BG19" s="11">
        <v>598</v>
      </c>
      <c r="BH19" s="12">
        <v>-0.4667</v>
      </c>
      <c r="BI19" s="12">
        <v>-0.4356</v>
      </c>
      <c r="BJ19" s="11">
        <v>481</v>
      </c>
      <c r="BK19" s="13">
        <v>14590.98</v>
      </c>
      <c r="BL19" s="11">
        <v>907</v>
      </c>
      <c r="BM19" s="11">
        <v>377</v>
      </c>
      <c r="BN19" s="13">
        <v>10384.75</v>
      </c>
      <c r="BO19" s="11">
        <v>1035</v>
      </c>
      <c r="BP19" s="12">
        <v>0.2759</v>
      </c>
      <c r="BQ19" s="12">
        <v>0.405</v>
      </c>
      <c r="BR19" s="11">
        <v>1362</v>
      </c>
      <c r="BS19" s="13">
        <v>39802.81</v>
      </c>
      <c r="BT19" s="11">
        <v>872</v>
      </c>
      <c r="BU19" s="11">
        <v>1466</v>
      </c>
      <c r="BV19" s="13">
        <v>43408.39</v>
      </c>
      <c r="BW19" s="11">
        <v>950</v>
      </c>
      <c r="BX19" s="12">
        <v>-0.0709</v>
      </c>
      <c r="BY19" s="12">
        <v>-0.0831</v>
      </c>
      <c r="BZ19" s="11"/>
      <c r="CA19" s="13"/>
      <c r="CB19" s="11"/>
      <c r="CC19" s="11"/>
      <c r="CD19" s="13"/>
      <c r="CE19" s="11"/>
      <c r="CF19" s="12"/>
      <c r="CG19" s="12"/>
      <c r="CH19" s="11"/>
      <c r="CI19" s="13"/>
      <c r="CJ19" s="11"/>
      <c r="CK19" s="11">
        <v>83</v>
      </c>
      <c r="CL19" s="13">
        <v>2910.13</v>
      </c>
      <c r="CM19" s="11"/>
      <c r="CN19" s="12"/>
      <c r="CO19" s="12"/>
      <c r="CP19" s="11">
        <v>1638</v>
      </c>
      <c r="CQ19" s="13">
        <v>44897.75</v>
      </c>
      <c r="CR19" s="11">
        <v>884</v>
      </c>
      <c r="CS19" s="11">
        <v>1657</v>
      </c>
      <c r="CT19" s="13">
        <v>53842.98</v>
      </c>
      <c r="CU19" s="11">
        <v>1005</v>
      </c>
      <c r="CV19" s="12">
        <v>-0.0115</v>
      </c>
      <c r="CW19" s="12">
        <v>-0.1661</v>
      </c>
      <c r="CX19" s="11">
        <v>483</v>
      </c>
      <c r="CY19" s="13">
        <v>10270.47</v>
      </c>
      <c r="CZ19" s="11">
        <v>559</v>
      </c>
      <c r="DA19" s="11">
        <v>676</v>
      </c>
      <c r="DB19" s="13">
        <v>12427.25</v>
      </c>
      <c r="DC19" s="11">
        <v>822</v>
      </c>
      <c r="DD19" s="12">
        <v>-0.2855</v>
      </c>
      <c r="DE19" s="12">
        <v>-0.1736</v>
      </c>
      <c r="DF19" s="11">
        <v>1440</v>
      </c>
      <c r="DG19" s="13">
        <v>39966.57</v>
      </c>
      <c r="DH19" s="11"/>
      <c r="DI19" s="11">
        <v>1</v>
      </c>
      <c r="DJ19" s="13">
        <v>28.99</v>
      </c>
      <c r="DK19" s="11"/>
      <c r="DL19" s="12">
        <v>1439</v>
      </c>
      <c r="DM19" s="12">
        <v>1377.633</v>
      </c>
      <c r="DN19" s="11">
        <v>124</v>
      </c>
      <c r="DO19" s="13">
        <v>4025.9</v>
      </c>
      <c r="DP19" s="11">
        <v>634</v>
      </c>
      <c r="DQ19" s="11">
        <v>117</v>
      </c>
      <c r="DR19" s="13">
        <v>3471.88</v>
      </c>
      <c r="DS19" s="11">
        <v>749</v>
      </c>
      <c r="DT19" s="12">
        <v>0.0598</v>
      </c>
      <c r="DU19" s="12">
        <v>0.1596</v>
      </c>
      <c r="DV19" s="11"/>
      <c r="DW19" s="13"/>
      <c r="DX19" s="11"/>
      <c r="DY19" s="11"/>
      <c r="DZ19" s="13"/>
      <c r="EA19" s="11"/>
      <c r="EB19" s="12"/>
      <c r="EC19" s="12"/>
      <c r="ED19" s="11">
        <v>142</v>
      </c>
      <c r="EE19" s="13">
        <v>3988.47</v>
      </c>
      <c r="EF19" s="11">
        <v>758</v>
      </c>
      <c r="EG19" s="11">
        <v>244</v>
      </c>
      <c r="EH19" s="13">
        <v>7657.38</v>
      </c>
      <c r="EI19" s="11">
        <v>965</v>
      </c>
      <c r="EJ19" s="12">
        <v>-0.418</v>
      </c>
      <c r="EK19" s="12">
        <v>-0.4791</v>
      </c>
      <c r="EL19" s="11">
        <v>58</v>
      </c>
      <c r="EM19" s="13">
        <v>2090.89</v>
      </c>
      <c r="EN19" s="11">
        <v>780</v>
      </c>
      <c r="EO19" s="11">
        <v>10</v>
      </c>
      <c r="EP19" s="13">
        <v>180.7</v>
      </c>
      <c r="EQ19" s="11">
        <v>516</v>
      </c>
      <c r="ER19" s="12">
        <v>4.8</v>
      </c>
      <c r="ES19" s="12">
        <v>10.5711</v>
      </c>
      <c r="ET19" s="11">
        <v>74</v>
      </c>
      <c r="EU19" s="13">
        <v>3228.31</v>
      </c>
      <c r="EV19" s="11">
        <v>81</v>
      </c>
      <c r="EW19" s="11">
        <v>100</v>
      </c>
      <c r="EX19" s="13">
        <v>3574.62</v>
      </c>
      <c r="EY19" s="11">
        <v>100</v>
      </c>
      <c r="EZ19" s="12">
        <v>-0.26</v>
      </c>
      <c r="FA19" s="12">
        <v>-0.0969</v>
      </c>
      <c r="FB19" s="11">
        <v>48</v>
      </c>
      <c r="FC19" s="13">
        <v>2229.32</v>
      </c>
      <c r="FD19" s="11">
        <v>570</v>
      </c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>
        <v>187</v>
      </c>
      <c r="FS19" s="13">
        <v>5099.18</v>
      </c>
      <c r="FT19" s="11">
        <v>626</v>
      </c>
      <c r="FU19" s="11">
        <v>28</v>
      </c>
      <c r="FV19" s="13">
        <v>981.52</v>
      </c>
      <c r="FW19" s="11">
        <v>654</v>
      </c>
      <c r="FX19" s="12">
        <v>5.6786</v>
      </c>
      <c r="FY19" s="12">
        <v>4.1952</v>
      </c>
      <c r="FZ19" s="11"/>
      <c r="GA19" s="13"/>
      <c r="GB19" s="11"/>
      <c r="GC19" s="11"/>
      <c r="GD19" s="13"/>
      <c r="GE19" s="11"/>
      <c r="GF19" s="12"/>
      <c r="GG19" s="12"/>
      <c r="GH19" s="11"/>
      <c r="GI19" s="13"/>
      <c r="GJ19" s="11"/>
      <c r="GK19" s="11"/>
      <c r="GL19" s="13"/>
      <c r="GM19" s="11"/>
      <c r="GN19" s="12"/>
      <c r="GO19" s="12"/>
      <c r="GP19" s="11">
        <v>19</v>
      </c>
      <c r="GQ19" s="13">
        <v>438.57</v>
      </c>
      <c r="GR19" s="11">
        <v>161</v>
      </c>
      <c r="GS19" s="11">
        <v>43</v>
      </c>
      <c r="GT19" s="13">
        <v>999.4</v>
      </c>
      <c r="GU19" s="11">
        <v>270</v>
      </c>
      <c r="GV19" s="12">
        <v>-0.5581</v>
      </c>
      <c r="GW19" s="12">
        <v>-0.5612</v>
      </c>
      <c r="GX19" s="11">
        <v>6</v>
      </c>
      <c r="GY19" s="13">
        <v>397.03</v>
      </c>
      <c r="GZ19" s="11">
        <v>16</v>
      </c>
      <c r="HA19" s="11">
        <v>11</v>
      </c>
      <c r="HB19" s="13">
        <v>908.01</v>
      </c>
      <c r="HC19" s="11">
        <v>21</v>
      </c>
      <c r="HD19" s="12">
        <v>-0.4545</v>
      </c>
      <c r="HE19" s="12">
        <v>-0.5627</v>
      </c>
      <c r="HF19" s="11"/>
      <c r="HG19" s="13"/>
      <c r="HH19" s="11"/>
      <c r="HI19" s="11"/>
      <c r="HJ19" s="13"/>
      <c r="HK19" s="11"/>
      <c r="HL19" s="12"/>
      <c r="HM19" s="12"/>
      <c r="HN19" s="11">
        <v>8</v>
      </c>
      <c r="HO19" s="13">
        <v>355.94</v>
      </c>
      <c r="HP19" s="11">
        <v>136</v>
      </c>
      <c r="HQ19" s="11">
        <v>6</v>
      </c>
      <c r="HR19" s="13">
        <v>236.18</v>
      </c>
      <c r="HS19" s="11">
        <v>121</v>
      </c>
      <c r="HT19" s="12">
        <v>0.3333</v>
      </c>
      <c r="HU19" s="12">
        <v>0.5071</v>
      </c>
      <c r="HV19" s="11">
        <v>32</v>
      </c>
      <c r="HW19" s="13">
        <v>1071.69</v>
      </c>
      <c r="HX19" s="11">
        <v>79</v>
      </c>
      <c r="HY19" s="11">
        <v>65</v>
      </c>
      <c r="HZ19" s="13">
        <v>2234.04</v>
      </c>
      <c r="IA19" s="11">
        <v>89</v>
      </c>
      <c r="IB19" s="12">
        <v>-0.5077</v>
      </c>
      <c r="IC19" s="12">
        <v>-0.5203</v>
      </c>
      <c r="ID19" s="11"/>
      <c r="IE19" s="13"/>
      <c r="IF19" s="11"/>
      <c r="IG19" s="11"/>
      <c r="IH19" s="13"/>
      <c r="II19" s="11"/>
      <c r="IJ19" s="12"/>
      <c r="IK19" s="12"/>
      <c r="IL19" s="11">
        <v>7</v>
      </c>
      <c r="IM19" s="13">
        <v>235.21</v>
      </c>
      <c r="IN19" s="11">
        <v>478</v>
      </c>
      <c r="IO19" s="11">
        <v>6</v>
      </c>
      <c r="IP19" s="13">
        <v>193.33</v>
      </c>
      <c r="IQ19" s="11">
        <v>324</v>
      </c>
      <c r="IR19" s="12">
        <v>0.1667</v>
      </c>
      <c r="IS19" s="12">
        <v>0.2166</v>
      </c>
      <c r="IT19" s="11"/>
      <c r="IU19" s="13"/>
      <c r="IV19" s="11"/>
      <c r="IW19" s="11"/>
      <c r="IX19" s="13"/>
      <c r="IY19" s="11">
        <v>742</v>
      </c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>
        <v>3</v>
      </c>
      <c r="JK19" s="13">
        <v>157.47</v>
      </c>
      <c r="JL19" s="11">
        <v>899</v>
      </c>
      <c r="JM19" s="11">
        <v>27</v>
      </c>
      <c r="JN19" s="13">
        <v>1349.56</v>
      </c>
      <c r="JO19" s="11">
        <v>1034</v>
      </c>
      <c r="JP19" s="12">
        <v>-0.8889</v>
      </c>
      <c r="JQ19" s="12">
        <v>-0.8833</v>
      </c>
      <c r="JR19" s="11">
        <v>3</v>
      </c>
      <c r="JS19" s="13"/>
      <c r="JT19" s="11"/>
      <c r="JU19" s="11"/>
      <c r="JV19" s="13"/>
      <c r="JW19" s="11"/>
      <c r="JX19" s="12"/>
      <c r="JY19" s="12"/>
      <c r="JZ19" s="11">
        <v>4</v>
      </c>
      <c r="KA19" s="13">
        <v>138.92</v>
      </c>
      <c r="KB19" s="11">
        <v>23</v>
      </c>
      <c r="KC19" s="11">
        <v>59</v>
      </c>
      <c r="KD19" s="13">
        <v>1993.57</v>
      </c>
      <c r="KE19" s="11">
        <v>76</v>
      </c>
      <c r="KF19" s="12">
        <v>-0.9322</v>
      </c>
      <c r="KG19" s="12">
        <v>-0.9303</v>
      </c>
      <c r="KH19" s="11"/>
      <c r="KI19" s="13"/>
      <c r="KJ19" s="11">
        <v>36</v>
      </c>
      <c r="KK19" s="11">
        <v>13</v>
      </c>
      <c r="KL19" s="13">
        <v>473.21</v>
      </c>
      <c r="KM19" s="11">
        <v>62</v>
      </c>
      <c r="KN19" s="12"/>
      <c r="KO19" s="12"/>
      <c r="KP19" s="11"/>
      <c r="KQ19" s="13"/>
      <c r="KR19" s="11"/>
      <c r="KS19" s="11">
        <v>113</v>
      </c>
      <c r="KT19" s="13">
        <v>3191.09</v>
      </c>
      <c r="KU19" s="11">
        <v>423</v>
      </c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>
        <v>57</v>
      </c>
      <c r="LI19" s="11">
        <v>52</v>
      </c>
      <c r="LJ19" s="13">
        <v>1018.84</v>
      </c>
      <c r="LK19" s="11">
        <v>197</v>
      </c>
      <c r="LL19" s="12"/>
      <c r="LM19" s="12"/>
      <c r="LN19" s="11"/>
      <c r="LO19" s="13"/>
      <c r="LP19" s="11"/>
      <c r="LQ19" s="11"/>
      <c r="LR19" s="13"/>
      <c r="LS19" s="11"/>
      <c r="LT19" s="12"/>
      <c r="LU19" s="12"/>
      <c r="LV19" s="11"/>
      <c r="LW19" s="13"/>
      <c r="LX19" s="11"/>
      <c r="LY19" s="11"/>
      <c r="LZ19" s="13"/>
      <c r="MA19" s="11"/>
      <c r="MB19" s="12"/>
      <c r="MC19" s="12"/>
      <c r="MD19" s="11"/>
      <c r="ME19" s="13"/>
      <c r="MF19" s="11"/>
      <c r="MG19" s="11"/>
      <c r="MH19" s="13"/>
      <c r="MI19" s="11"/>
      <c r="MJ19" s="12"/>
      <c r="MK19" s="12"/>
      <c r="ML19" s="11"/>
      <c r="MM19" s="13"/>
      <c r="MN19" s="11">
        <v>39</v>
      </c>
      <c r="MO19" s="11"/>
      <c r="MP19" s="13"/>
      <c r="MQ19" s="11"/>
      <c r="MR19" s="12"/>
      <c r="MS19" s="12"/>
      <c r="MT19" s="11"/>
      <c r="MU19" s="13"/>
      <c r="MV19" s="11">
        <v>14</v>
      </c>
      <c r="MW19" s="11"/>
      <c r="MX19" s="13"/>
      <c r="MY19" s="11">
        <v>393</v>
      </c>
      <c r="MZ19" s="12"/>
      <c r="NA19" s="12"/>
    </row>
    <row r="20">
      <c r="A20" s="10" t="s">
        <v>89</v>
      </c>
      <c r="B20" s="11">
        <v>64382</v>
      </c>
      <c r="C20" s="11">
        <f>=ROUNDDOWN(20.3399361829842,0)</f>
      </c>
      <c r="D20" s="11">
        <v>81045</v>
      </c>
      <c r="E20" s="12">
        <v>0.8324</v>
      </c>
      <c r="F20" s="11"/>
      <c r="G20" s="11">
        <f>=ROUNDDOWN({0},0)</f>
      </c>
      <c r="H20" s="11"/>
      <c r="I20" s="12"/>
      <c r="J20" s="11">
        <v>6212</v>
      </c>
      <c r="K20" s="13">
        <v>192988.83</v>
      </c>
      <c r="L20" s="11">
        <v>160</v>
      </c>
      <c r="M20" s="14">
        <v>1206.18</v>
      </c>
      <c r="N20" s="11">
        <v>5051</v>
      </c>
      <c r="O20" s="13">
        <v>163378.16</v>
      </c>
      <c r="P20" s="11">
        <v>162</v>
      </c>
      <c r="Q20" s="14">
        <v>1008.51</v>
      </c>
      <c r="R20" s="12">
        <v>0.2299</v>
      </c>
      <c r="S20" s="12">
        <v>0.1812</v>
      </c>
      <c r="T20" s="12">
        <v>-0.0123</v>
      </c>
      <c r="U20" s="12">
        <v>0.196</v>
      </c>
      <c r="V20" s="11">
        <v>2185</v>
      </c>
      <c r="W20" s="13">
        <v>67841.97</v>
      </c>
      <c r="X20" s="11">
        <v>151</v>
      </c>
      <c r="Y20" s="11">
        <v>948</v>
      </c>
      <c r="Z20" s="13">
        <v>31468.14</v>
      </c>
      <c r="AA20" s="11">
        <v>144</v>
      </c>
      <c r="AB20" s="12">
        <v>1.3049</v>
      </c>
      <c r="AC20" s="12">
        <v>1.1559</v>
      </c>
      <c r="AD20" s="11">
        <v>351</v>
      </c>
      <c r="AE20" s="13">
        <v>9196.78</v>
      </c>
      <c r="AF20" s="11">
        <v>154</v>
      </c>
      <c r="AG20" s="11">
        <v>355</v>
      </c>
      <c r="AH20" s="13">
        <v>10052.1</v>
      </c>
      <c r="AI20" s="11">
        <v>159</v>
      </c>
      <c r="AJ20" s="12">
        <v>-0.0113</v>
      </c>
      <c r="AK20" s="12">
        <v>-0.0851</v>
      </c>
      <c r="AL20" s="11">
        <v>1118</v>
      </c>
      <c r="AM20" s="13">
        <v>29711.66</v>
      </c>
      <c r="AN20" s="11">
        <v>157</v>
      </c>
      <c r="AO20" s="11">
        <v>420</v>
      </c>
      <c r="AP20" s="13">
        <v>12178.17</v>
      </c>
      <c r="AQ20" s="11">
        <v>159</v>
      </c>
      <c r="AR20" s="12">
        <v>1.6619</v>
      </c>
      <c r="AS20" s="12">
        <v>1.4397</v>
      </c>
      <c r="AT20" s="11">
        <v>964</v>
      </c>
      <c r="AU20" s="13">
        <v>33695.02</v>
      </c>
      <c r="AV20" s="11">
        <v>157</v>
      </c>
      <c r="AW20" s="11">
        <v>1370</v>
      </c>
      <c r="AX20" s="13">
        <v>46934.33</v>
      </c>
      <c r="AY20" s="11">
        <v>159</v>
      </c>
      <c r="AZ20" s="12">
        <v>-0.2964</v>
      </c>
      <c r="BA20" s="12">
        <v>-0.2821</v>
      </c>
      <c r="BB20" s="11">
        <v>191</v>
      </c>
      <c r="BC20" s="13">
        <v>6713.53</v>
      </c>
      <c r="BD20" s="11">
        <v>157</v>
      </c>
      <c r="BE20" s="11">
        <v>242</v>
      </c>
      <c r="BF20" s="13">
        <v>8616.81</v>
      </c>
      <c r="BG20" s="11">
        <v>116</v>
      </c>
      <c r="BH20" s="12">
        <v>-0.2107</v>
      </c>
      <c r="BI20" s="12">
        <v>-0.2209</v>
      </c>
      <c r="BJ20" s="11">
        <v>271</v>
      </c>
      <c r="BK20" s="13">
        <v>9329.92</v>
      </c>
      <c r="BL20" s="11">
        <v>157</v>
      </c>
      <c r="BM20" s="11">
        <v>197</v>
      </c>
      <c r="BN20" s="13">
        <v>7592.59</v>
      </c>
      <c r="BO20" s="11">
        <v>159</v>
      </c>
      <c r="BP20" s="12">
        <v>0.3756</v>
      </c>
      <c r="BQ20" s="12">
        <v>0.2288</v>
      </c>
      <c r="BR20" s="11">
        <v>295</v>
      </c>
      <c r="BS20" s="13">
        <v>8237.59</v>
      </c>
      <c r="BT20" s="11">
        <v>157</v>
      </c>
      <c r="BU20" s="11">
        <v>489</v>
      </c>
      <c r="BV20" s="13">
        <v>13969.34</v>
      </c>
      <c r="BW20" s="11">
        <v>159</v>
      </c>
      <c r="BX20" s="12">
        <v>-0.3967</v>
      </c>
      <c r="BY20" s="12">
        <v>-0.4103</v>
      </c>
      <c r="BZ20" s="11"/>
      <c r="CA20" s="13"/>
      <c r="CB20" s="11">
        <v>4</v>
      </c>
      <c r="CC20" s="11"/>
      <c r="CD20" s="13"/>
      <c r="CE20" s="11">
        <v>4</v>
      </c>
      <c r="CF20" s="12"/>
      <c r="CG20" s="12"/>
      <c r="CH20" s="11">
        <v>3</v>
      </c>
      <c r="CI20" s="13">
        <v>116.97</v>
      </c>
      <c r="CJ20" s="11"/>
      <c r="CK20" s="11">
        <v>1</v>
      </c>
      <c r="CL20" s="13">
        <v>58.99</v>
      </c>
      <c r="CM20" s="11"/>
      <c r="CN20" s="12">
        <v>2</v>
      </c>
      <c r="CO20" s="12">
        <v>0.9829</v>
      </c>
      <c r="CP20" s="11">
        <v>3</v>
      </c>
      <c r="CQ20" s="13">
        <v>124.81</v>
      </c>
      <c r="CR20" s="11">
        <v>153</v>
      </c>
      <c r="CS20" s="11">
        <v>3</v>
      </c>
      <c r="CT20" s="13">
        <v>79.74</v>
      </c>
      <c r="CU20" s="11">
        <v>143</v>
      </c>
      <c r="CV20" s="12"/>
      <c r="CW20" s="12">
        <v>0.5652</v>
      </c>
      <c r="CX20" s="11">
        <v>111</v>
      </c>
      <c r="CY20" s="13">
        <v>3504.61</v>
      </c>
      <c r="CZ20" s="11">
        <v>83</v>
      </c>
      <c r="DA20" s="11">
        <v>350</v>
      </c>
      <c r="DB20" s="13">
        <v>11284.43</v>
      </c>
      <c r="DC20" s="11">
        <v>74</v>
      </c>
      <c r="DD20" s="12">
        <v>-0.6829</v>
      </c>
      <c r="DE20" s="12">
        <v>-0.6894</v>
      </c>
      <c r="DF20" s="11"/>
      <c r="DG20" s="13"/>
      <c r="DH20" s="11"/>
      <c r="DI20" s="11"/>
      <c r="DJ20" s="13"/>
      <c r="DK20" s="11"/>
      <c r="DL20" s="12"/>
      <c r="DM20" s="12"/>
      <c r="DN20" s="11">
        <v>102</v>
      </c>
      <c r="DO20" s="13">
        <v>3484.72</v>
      </c>
      <c r="DP20" s="11">
        <v>121</v>
      </c>
      <c r="DQ20" s="11">
        <v>79</v>
      </c>
      <c r="DR20" s="13">
        <v>2546.73</v>
      </c>
      <c r="DS20" s="11">
        <v>139</v>
      </c>
      <c r="DT20" s="12">
        <v>0.2911</v>
      </c>
      <c r="DU20" s="12">
        <v>0.3683</v>
      </c>
      <c r="DV20" s="11"/>
      <c r="DW20" s="13"/>
      <c r="DX20" s="11"/>
      <c r="DY20" s="11"/>
      <c r="DZ20" s="13"/>
      <c r="EA20" s="11"/>
      <c r="EB20" s="12"/>
      <c r="EC20" s="12"/>
      <c r="ED20" s="11">
        <v>199</v>
      </c>
      <c r="EE20" s="13">
        <v>5880.19</v>
      </c>
      <c r="EF20" s="11">
        <v>153</v>
      </c>
      <c r="EG20" s="11">
        <v>194</v>
      </c>
      <c r="EH20" s="13">
        <v>5310.7</v>
      </c>
      <c r="EI20" s="11">
        <v>144</v>
      </c>
      <c r="EJ20" s="12">
        <v>0.0258</v>
      </c>
      <c r="EK20" s="12">
        <v>0.1072</v>
      </c>
      <c r="EL20" s="11">
        <v>37</v>
      </c>
      <c r="EM20" s="13">
        <v>1863.91</v>
      </c>
      <c r="EN20" s="11">
        <v>153</v>
      </c>
      <c r="EO20" s="11">
        <v>6</v>
      </c>
      <c r="EP20" s="13">
        <v>145.94</v>
      </c>
      <c r="EQ20" s="11">
        <v>133</v>
      </c>
      <c r="ER20" s="12">
        <v>5.1667</v>
      </c>
      <c r="ES20" s="12">
        <v>11.7718</v>
      </c>
      <c r="ET20" s="11">
        <v>336</v>
      </c>
      <c r="EU20" s="13">
        <v>11829.39</v>
      </c>
      <c r="EV20" s="11">
        <v>82</v>
      </c>
      <c r="EW20" s="11">
        <v>276</v>
      </c>
      <c r="EX20" s="13">
        <v>9461.74</v>
      </c>
      <c r="EY20" s="11">
        <v>98</v>
      </c>
      <c r="EZ20" s="12">
        <v>0.2174</v>
      </c>
      <c r="FA20" s="12">
        <v>0.2502</v>
      </c>
      <c r="FB20" s="11"/>
      <c r="FC20" s="13"/>
      <c r="FD20" s="11">
        <v>98</v>
      </c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/>
      <c r="FS20" s="13"/>
      <c r="FT20" s="11">
        <v>151</v>
      </c>
      <c r="FU20" s="11"/>
      <c r="FV20" s="13"/>
      <c r="FW20" s="11">
        <v>146</v>
      </c>
      <c r="FX20" s="12"/>
      <c r="FY20" s="12"/>
      <c r="FZ20" s="11"/>
      <c r="GA20" s="13"/>
      <c r="GB20" s="11"/>
      <c r="GC20" s="11"/>
      <c r="GD20" s="13"/>
      <c r="GE20" s="11"/>
      <c r="GF20" s="12"/>
      <c r="GG20" s="12"/>
      <c r="GH20" s="11"/>
      <c r="GI20" s="13"/>
      <c r="GJ20" s="11"/>
      <c r="GK20" s="11"/>
      <c r="GL20" s="13"/>
      <c r="GM20" s="11"/>
      <c r="GN20" s="12"/>
      <c r="GO20" s="12"/>
      <c r="GP20" s="11"/>
      <c r="GQ20" s="13"/>
      <c r="GR20" s="11"/>
      <c r="GS20" s="11"/>
      <c r="GT20" s="13"/>
      <c r="GU20" s="11">
        <v>11</v>
      </c>
      <c r="GV20" s="12"/>
      <c r="GW20" s="12"/>
      <c r="GX20" s="11"/>
      <c r="GY20" s="13"/>
      <c r="GZ20" s="11">
        <v>24</v>
      </c>
      <c r="HA20" s="11">
        <v>18</v>
      </c>
      <c r="HB20" s="13">
        <v>132.44</v>
      </c>
      <c r="HC20" s="11">
        <v>9</v>
      </c>
      <c r="HD20" s="12"/>
      <c r="HE20" s="12"/>
      <c r="HF20" s="11"/>
      <c r="HG20" s="13"/>
      <c r="HH20" s="11"/>
      <c r="HI20" s="11"/>
      <c r="HJ20" s="13"/>
      <c r="HK20" s="11"/>
      <c r="HL20" s="12"/>
      <c r="HM20" s="12"/>
      <c r="HN20" s="11">
        <v>22</v>
      </c>
      <c r="HO20" s="13">
        <v>707.94</v>
      </c>
      <c r="HP20" s="11">
        <v>66</v>
      </c>
      <c r="HQ20" s="11">
        <v>51</v>
      </c>
      <c r="HR20" s="13">
        <v>1716.35</v>
      </c>
      <c r="HS20" s="11">
        <v>66</v>
      </c>
      <c r="HT20" s="12">
        <v>-0.5686</v>
      </c>
      <c r="HU20" s="12">
        <v>-0.5875</v>
      </c>
      <c r="HV20" s="11">
        <v>16</v>
      </c>
      <c r="HW20" s="13">
        <v>541.8</v>
      </c>
      <c r="HX20" s="11">
        <v>29</v>
      </c>
      <c r="HY20" s="11">
        <v>12</v>
      </c>
      <c r="HZ20" s="13">
        <v>415.07</v>
      </c>
      <c r="IA20" s="11">
        <v>37</v>
      </c>
      <c r="IB20" s="12">
        <v>0.3333</v>
      </c>
      <c r="IC20" s="12">
        <v>0.3053</v>
      </c>
      <c r="ID20" s="11"/>
      <c r="IE20" s="13"/>
      <c r="IF20" s="11"/>
      <c r="IG20" s="11"/>
      <c r="IH20" s="13"/>
      <c r="II20" s="11"/>
      <c r="IJ20" s="12"/>
      <c r="IK20" s="12"/>
      <c r="IL20" s="11">
        <v>8</v>
      </c>
      <c r="IM20" s="13">
        <v>208.02</v>
      </c>
      <c r="IN20" s="11">
        <v>135</v>
      </c>
      <c r="IO20" s="11">
        <v>2</v>
      </c>
      <c r="IP20" s="13">
        <v>38.64</v>
      </c>
      <c r="IQ20" s="11">
        <v>25</v>
      </c>
      <c r="IR20" s="12">
        <v>3</v>
      </c>
      <c r="IS20" s="12">
        <v>4.3835</v>
      </c>
      <c r="IT20" s="11"/>
      <c r="IU20" s="13"/>
      <c r="IV20" s="11"/>
      <c r="IW20" s="11">
        <v>1</v>
      </c>
      <c r="IX20" s="13">
        <v>37.31</v>
      </c>
      <c r="IY20" s="11">
        <v>108</v>
      </c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>
        <v>157</v>
      </c>
      <c r="JM20" s="11">
        <v>3</v>
      </c>
      <c r="JN20" s="13">
        <v>247.11</v>
      </c>
      <c r="JO20" s="11">
        <v>159</v>
      </c>
      <c r="JP20" s="12"/>
      <c r="JQ20" s="12"/>
      <c r="JR20" s="11"/>
      <c r="JS20" s="13"/>
      <c r="JT20" s="11"/>
      <c r="JU20" s="11">
        <v>2</v>
      </c>
      <c r="JV20" s="13"/>
      <c r="JW20" s="11"/>
      <c r="JX20" s="12"/>
      <c r="JY20" s="12"/>
      <c r="JZ20" s="11"/>
      <c r="KA20" s="13"/>
      <c r="KB20" s="11"/>
      <c r="KC20" s="11"/>
      <c r="KD20" s="13"/>
      <c r="KE20" s="11">
        <v>5</v>
      </c>
      <c r="KF20" s="12"/>
      <c r="KG20" s="12"/>
      <c r="KH20" s="11"/>
      <c r="KI20" s="13"/>
      <c r="KJ20" s="11"/>
      <c r="KK20" s="11">
        <v>12</v>
      </c>
      <c r="KL20" s="13">
        <v>430.84</v>
      </c>
      <c r="KM20" s="11">
        <v>49</v>
      </c>
      <c r="KN20" s="12"/>
      <c r="KO20" s="12"/>
      <c r="KP20" s="11"/>
      <c r="KQ20" s="13"/>
      <c r="KR20" s="11"/>
      <c r="KS20" s="11">
        <v>20</v>
      </c>
      <c r="KT20" s="13">
        <v>660.65</v>
      </c>
      <c r="KU20" s="11">
        <v>54</v>
      </c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  <c r="LV20" s="11"/>
      <c r="LW20" s="13"/>
      <c r="LX20" s="11"/>
      <c r="LY20" s="11"/>
      <c r="LZ20" s="13"/>
      <c r="MA20" s="11"/>
      <c r="MB20" s="12"/>
      <c r="MC20" s="12"/>
      <c r="MD20" s="11"/>
      <c r="ME20" s="13"/>
      <c r="MF20" s="11"/>
      <c r="MG20" s="11"/>
      <c r="MH20" s="13"/>
      <c r="MI20" s="11"/>
      <c r="MJ20" s="12"/>
      <c r="MK20" s="12"/>
      <c r="ML20" s="11"/>
      <c r="MM20" s="13"/>
      <c r="MN20" s="11">
        <v>24</v>
      </c>
      <c r="MO20" s="11"/>
      <c r="MP20" s="13"/>
      <c r="MQ20" s="11"/>
      <c r="MR20" s="12"/>
      <c r="MS20" s="12"/>
      <c r="MT20" s="11"/>
      <c r="MU20" s="13"/>
      <c r="MV20" s="11"/>
      <c r="MW20" s="11"/>
      <c r="MX20" s="13"/>
      <c r="MY20" s="11"/>
      <c r="MZ20" s="12"/>
      <c r="NA20" s="12"/>
    </row>
    <row r="21">
      <c r="A21" s="10" t="s">
        <v>90</v>
      </c>
      <c r="B21" s="11">
        <v>230970</v>
      </c>
      <c r="C21" s="11">
        <f>=ROUNDDOWN(27.4379595861201,0)</f>
      </c>
      <c r="D21" s="11">
        <v>149401</v>
      </c>
      <c r="E21" s="12">
        <v>0.9333</v>
      </c>
      <c r="F21" s="11"/>
      <c r="G21" s="11">
        <f>=ROUNDDOWN({0},0)</f>
      </c>
      <c r="H21" s="11"/>
      <c r="I21" s="12"/>
      <c r="J21" s="11">
        <v>12926</v>
      </c>
      <c r="K21" s="13">
        <v>308631.71</v>
      </c>
      <c r="L21" s="11">
        <v>571</v>
      </c>
      <c r="M21" s="14">
        <v>540.51</v>
      </c>
      <c r="N21" s="11">
        <v>12486</v>
      </c>
      <c r="O21" s="13">
        <v>279752.57</v>
      </c>
      <c r="P21" s="11">
        <v>553</v>
      </c>
      <c r="Q21" s="14">
        <v>505.88</v>
      </c>
      <c r="R21" s="12">
        <v>0.0352</v>
      </c>
      <c r="S21" s="12">
        <v>0.1032</v>
      </c>
      <c r="T21" s="12">
        <v>0.0325</v>
      </c>
      <c r="U21" s="12">
        <v>0.0685</v>
      </c>
      <c r="V21" s="11">
        <v>3628</v>
      </c>
      <c r="W21" s="13">
        <v>93667.53</v>
      </c>
      <c r="X21" s="11">
        <v>554</v>
      </c>
      <c r="Y21" s="11">
        <v>3107</v>
      </c>
      <c r="Z21" s="13">
        <v>74300.11</v>
      </c>
      <c r="AA21" s="11">
        <v>518</v>
      </c>
      <c r="AB21" s="12">
        <v>0.1677</v>
      </c>
      <c r="AC21" s="12">
        <v>0.2607</v>
      </c>
      <c r="AD21" s="11">
        <v>3314</v>
      </c>
      <c r="AE21" s="13">
        <v>66181.59</v>
      </c>
      <c r="AF21" s="11">
        <v>556</v>
      </c>
      <c r="AG21" s="11">
        <v>3397</v>
      </c>
      <c r="AH21" s="13">
        <v>73424.14</v>
      </c>
      <c r="AI21" s="11">
        <v>518</v>
      </c>
      <c r="AJ21" s="12">
        <v>-0.0244</v>
      </c>
      <c r="AK21" s="12">
        <v>-0.0986</v>
      </c>
      <c r="AL21" s="11">
        <v>2457</v>
      </c>
      <c r="AM21" s="13">
        <v>56636.11</v>
      </c>
      <c r="AN21" s="11">
        <v>539</v>
      </c>
      <c r="AO21" s="11">
        <v>832</v>
      </c>
      <c r="AP21" s="13">
        <v>16288.23</v>
      </c>
      <c r="AQ21" s="11">
        <v>492</v>
      </c>
      <c r="AR21" s="12">
        <v>1.9531</v>
      </c>
      <c r="AS21" s="12">
        <v>2.4771</v>
      </c>
      <c r="AT21" s="11">
        <v>15</v>
      </c>
      <c r="AU21" s="13">
        <v>440.49</v>
      </c>
      <c r="AV21" s="11">
        <v>13</v>
      </c>
      <c r="AW21" s="11">
        <v>47</v>
      </c>
      <c r="AX21" s="13">
        <v>1208.1</v>
      </c>
      <c r="AY21" s="11">
        <v>21</v>
      </c>
      <c r="AZ21" s="12">
        <v>-0.6809</v>
      </c>
      <c r="BA21" s="12">
        <v>-0.6354</v>
      </c>
      <c r="BB21" s="11">
        <v>517</v>
      </c>
      <c r="BC21" s="13">
        <v>12654.85</v>
      </c>
      <c r="BD21" s="11">
        <v>551</v>
      </c>
      <c r="BE21" s="11">
        <v>386</v>
      </c>
      <c r="BF21" s="13">
        <v>8866.44</v>
      </c>
      <c r="BG21" s="11"/>
      <c r="BH21" s="12">
        <v>0.3394</v>
      </c>
      <c r="BI21" s="12">
        <v>0.4273</v>
      </c>
      <c r="BJ21" s="11">
        <v>292</v>
      </c>
      <c r="BK21" s="13">
        <v>8178.91</v>
      </c>
      <c r="BL21" s="11">
        <v>555</v>
      </c>
      <c r="BM21" s="11">
        <v>288</v>
      </c>
      <c r="BN21" s="13">
        <v>7005.05</v>
      </c>
      <c r="BO21" s="11">
        <v>531</v>
      </c>
      <c r="BP21" s="12">
        <v>0.0139</v>
      </c>
      <c r="BQ21" s="12">
        <v>0.1676</v>
      </c>
      <c r="BR21" s="11">
        <v>1311</v>
      </c>
      <c r="BS21" s="13">
        <v>28485.35</v>
      </c>
      <c r="BT21" s="11">
        <v>513</v>
      </c>
      <c r="BU21" s="11">
        <v>2619</v>
      </c>
      <c r="BV21" s="13">
        <v>48133.17</v>
      </c>
      <c r="BW21" s="11">
        <v>488</v>
      </c>
      <c r="BX21" s="12">
        <v>-0.4994</v>
      </c>
      <c r="BY21" s="12">
        <v>-0.4082</v>
      </c>
      <c r="BZ21" s="11">
        <v>506</v>
      </c>
      <c r="CA21" s="13">
        <v>11926.7</v>
      </c>
      <c r="CB21" s="11">
        <v>201</v>
      </c>
      <c r="CC21" s="11">
        <v>222</v>
      </c>
      <c r="CD21" s="13">
        <v>5196.46</v>
      </c>
      <c r="CE21" s="11">
        <v>220</v>
      </c>
      <c r="CF21" s="12">
        <v>1.2793</v>
      </c>
      <c r="CG21" s="12">
        <v>1.2952</v>
      </c>
      <c r="CH21" s="11"/>
      <c r="CI21" s="13"/>
      <c r="CJ21" s="11"/>
      <c r="CK21" s="11"/>
      <c r="CL21" s="13"/>
      <c r="CM21" s="11"/>
      <c r="CN21" s="12"/>
      <c r="CO21" s="12"/>
      <c r="CP21" s="11">
        <v>193</v>
      </c>
      <c r="CQ21" s="13">
        <v>8857.5</v>
      </c>
      <c r="CR21" s="11">
        <v>512</v>
      </c>
      <c r="CS21" s="11">
        <v>78</v>
      </c>
      <c r="CT21" s="13">
        <v>4110.09</v>
      </c>
      <c r="CU21" s="11">
        <v>501</v>
      </c>
      <c r="CV21" s="12">
        <v>1.4744</v>
      </c>
      <c r="CW21" s="12">
        <v>1.1551</v>
      </c>
      <c r="CX21" s="11">
        <v>204</v>
      </c>
      <c r="CY21" s="13">
        <v>4988.94</v>
      </c>
      <c r="CZ21" s="11">
        <v>148</v>
      </c>
      <c r="DA21" s="11">
        <v>600</v>
      </c>
      <c r="DB21" s="13">
        <v>11471.77</v>
      </c>
      <c r="DC21" s="11">
        <v>200</v>
      </c>
      <c r="DD21" s="12">
        <v>-0.66</v>
      </c>
      <c r="DE21" s="12">
        <v>-0.5651</v>
      </c>
      <c r="DF21" s="11"/>
      <c r="DG21" s="13"/>
      <c r="DH21" s="11"/>
      <c r="DI21" s="11"/>
      <c r="DJ21" s="13"/>
      <c r="DK21" s="11"/>
      <c r="DL21" s="12"/>
      <c r="DM21" s="12"/>
      <c r="DN21" s="11">
        <v>127</v>
      </c>
      <c r="DO21" s="13">
        <v>4708.12</v>
      </c>
      <c r="DP21" s="11">
        <v>63</v>
      </c>
      <c r="DQ21" s="11">
        <v>461</v>
      </c>
      <c r="DR21" s="13">
        <v>12820.77</v>
      </c>
      <c r="DS21" s="11">
        <v>323</v>
      </c>
      <c r="DT21" s="12">
        <v>-0.7245</v>
      </c>
      <c r="DU21" s="12">
        <v>-0.6328</v>
      </c>
      <c r="DV21" s="11"/>
      <c r="DW21" s="13"/>
      <c r="DX21" s="11"/>
      <c r="DY21" s="11"/>
      <c r="DZ21" s="13"/>
      <c r="EA21" s="11"/>
      <c r="EB21" s="12"/>
      <c r="EC21" s="12"/>
      <c r="ED21" s="11">
        <v>104</v>
      </c>
      <c r="EE21" s="13">
        <v>1911.31</v>
      </c>
      <c r="EF21" s="11">
        <v>324</v>
      </c>
      <c r="EG21" s="11">
        <v>112</v>
      </c>
      <c r="EH21" s="13">
        <v>2149.07</v>
      </c>
      <c r="EI21" s="11">
        <v>431</v>
      </c>
      <c r="EJ21" s="12">
        <v>-0.0714</v>
      </c>
      <c r="EK21" s="12">
        <v>-0.1106</v>
      </c>
      <c r="EL21" s="11">
        <v>168</v>
      </c>
      <c r="EM21" s="13">
        <v>5467.5</v>
      </c>
      <c r="EN21" s="11">
        <v>566</v>
      </c>
      <c r="EO21" s="11">
        <v>5</v>
      </c>
      <c r="EP21" s="13">
        <v>135.96</v>
      </c>
      <c r="EQ21" s="11">
        <v>454</v>
      </c>
      <c r="ER21" s="12">
        <v>32.6</v>
      </c>
      <c r="ES21" s="12">
        <v>39.214</v>
      </c>
      <c r="ET21" s="11"/>
      <c r="EU21" s="13"/>
      <c r="EV21" s="11"/>
      <c r="EW21" s="11"/>
      <c r="EX21" s="13"/>
      <c r="EY21" s="11"/>
      <c r="EZ21" s="12"/>
      <c r="FA21" s="12"/>
      <c r="FB21" s="11">
        <v>52</v>
      </c>
      <c r="FC21" s="13">
        <v>3526.08</v>
      </c>
      <c r="FD21" s="11">
        <v>445</v>
      </c>
      <c r="FE21" s="11"/>
      <c r="FF21" s="13"/>
      <c r="FG21" s="11"/>
      <c r="FH21" s="12"/>
      <c r="FI21" s="12"/>
      <c r="FJ21" s="11"/>
      <c r="FK21" s="13"/>
      <c r="FL21" s="11"/>
      <c r="FM21" s="11">
        <v>48</v>
      </c>
      <c r="FN21" s="13">
        <v>1600.9</v>
      </c>
      <c r="FO21" s="11"/>
      <c r="FP21" s="12"/>
      <c r="FQ21" s="12"/>
      <c r="FR21" s="11"/>
      <c r="FS21" s="13"/>
      <c r="FT21" s="11">
        <v>109</v>
      </c>
      <c r="FU21" s="11"/>
      <c r="FV21" s="13"/>
      <c r="FW21" s="11">
        <v>94</v>
      </c>
      <c r="FX21" s="12"/>
      <c r="FY21" s="12"/>
      <c r="FZ21" s="11"/>
      <c r="GA21" s="13"/>
      <c r="GB21" s="11"/>
      <c r="GC21" s="11"/>
      <c r="GD21" s="13"/>
      <c r="GE21" s="11"/>
      <c r="GF21" s="12"/>
      <c r="GG21" s="12"/>
      <c r="GH21" s="11"/>
      <c r="GI21" s="13"/>
      <c r="GJ21" s="11"/>
      <c r="GK21" s="11"/>
      <c r="GL21" s="13"/>
      <c r="GM21" s="11"/>
      <c r="GN21" s="12"/>
      <c r="GO21" s="12"/>
      <c r="GP21" s="11"/>
      <c r="GQ21" s="13"/>
      <c r="GR21" s="11"/>
      <c r="GS21" s="11">
        <v>6</v>
      </c>
      <c r="GT21" s="13">
        <v>80.04</v>
      </c>
      <c r="GU21" s="11">
        <v>25</v>
      </c>
      <c r="GV21" s="12"/>
      <c r="GW21" s="12"/>
      <c r="GX21" s="11">
        <v>19</v>
      </c>
      <c r="GY21" s="13">
        <v>528.27</v>
      </c>
      <c r="GZ21" s="11">
        <v>3</v>
      </c>
      <c r="HA21" s="11">
        <v>23</v>
      </c>
      <c r="HB21" s="13">
        <v>1091.67</v>
      </c>
      <c r="HC21" s="11">
        <v>14</v>
      </c>
      <c r="HD21" s="12">
        <v>-0.1739</v>
      </c>
      <c r="HE21" s="12">
        <v>-0.5161</v>
      </c>
      <c r="HF21" s="11"/>
      <c r="HG21" s="13"/>
      <c r="HH21" s="11"/>
      <c r="HI21" s="11"/>
      <c r="HJ21" s="13"/>
      <c r="HK21" s="11"/>
      <c r="HL21" s="12"/>
      <c r="HM21" s="12"/>
      <c r="HN21" s="11">
        <v>14</v>
      </c>
      <c r="HO21" s="13">
        <v>415.4</v>
      </c>
      <c r="HP21" s="11">
        <v>91</v>
      </c>
      <c r="HQ21" s="11">
        <v>8</v>
      </c>
      <c r="HR21" s="13">
        <v>161.84</v>
      </c>
      <c r="HS21" s="11">
        <v>84</v>
      </c>
      <c r="HT21" s="12">
        <v>0.75</v>
      </c>
      <c r="HU21" s="12">
        <v>1.5667</v>
      </c>
      <c r="HV21" s="11"/>
      <c r="HW21" s="13"/>
      <c r="HX21" s="11"/>
      <c r="HY21" s="11"/>
      <c r="HZ21" s="13"/>
      <c r="IA21" s="11"/>
      <c r="IB21" s="12"/>
      <c r="IC21" s="12"/>
      <c r="ID21" s="11"/>
      <c r="IE21" s="13"/>
      <c r="IF21" s="11"/>
      <c r="IG21" s="11"/>
      <c r="IH21" s="13"/>
      <c r="II21" s="11"/>
      <c r="IJ21" s="12"/>
      <c r="IK21" s="12"/>
      <c r="IL21" s="11">
        <v>3</v>
      </c>
      <c r="IM21" s="13">
        <v>57.06</v>
      </c>
      <c r="IN21" s="11">
        <v>228</v>
      </c>
      <c r="IO21" s="11">
        <v>11</v>
      </c>
      <c r="IP21" s="13">
        <v>198.55</v>
      </c>
      <c r="IQ21" s="11">
        <v>163</v>
      </c>
      <c r="IR21" s="12">
        <v>-0.7273</v>
      </c>
      <c r="IS21" s="12">
        <v>-0.7126</v>
      </c>
      <c r="IT21" s="11"/>
      <c r="IU21" s="13"/>
      <c r="IV21" s="11"/>
      <c r="IW21" s="11">
        <v>10</v>
      </c>
      <c r="IX21" s="13">
        <v>229.62</v>
      </c>
      <c r="IY21" s="11">
        <v>275</v>
      </c>
      <c r="IZ21" s="12"/>
      <c r="JA21" s="12"/>
      <c r="JB21" s="11"/>
      <c r="JC21" s="13"/>
      <c r="JD21" s="11"/>
      <c r="JE21" s="11"/>
      <c r="JF21" s="13"/>
      <c r="JG21" s="11"/>
      <c r="JH21" s="12"/>
      <c r="JI21" s="12"/>
      <c r="JJ21" s="11"/>
      <c r="JK21" s="13"/>
      <c r="JL21" s="11">
        <v>561</v>
      </c>
      <c r="JM21" s="11">
        <v>124</v>
      </c>
      <c r="JN21" s="13">
        <v>9059.5</v>
      </c>
      <c r="JO21" s="11">
        <v>553</v>
      </c>
      <c r="JP21" s="12"/>
      <c r="JQ21" s="12"/>
      <c r="JR21" s="11">
        <v>2</v>
      </c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/>
      <c r="KD21" s="13"/>
      <c r="KE21" s="11"/>
      <c r="KF21" s="12"/>
      <c r="KG21" s="12"/>
      <c r="KH21" s="11"/>
      <c r="KI21" s="13"/>
      <c r="KJ21" s="11"/>
      <c r="KK21" s="11">
        <v>49</v>
      </c>
      <c r="KL21" s="13">
        <v>1298.69</v>
      </c>
      <c r="KM21" s="11">
        <v>67</v>
      </c>
      <c r="KN21" s="12"/>
      <c r="KO21" s="12"/>
      <c r="KP21" s="11"/>
      <c r="KQ21" s="13"/>
      <c r="KR21" s="11"/>
      <c r="KS21" s="11">
        <v>17</v>
      </c>
      <c r="KT21" s="13">
        <v>235.57</v>
      </c>
      <c r="KU21" s="11">
        <v>55</v>
      </c>
      <c r="KV21" s="12"/>
      <c r="KW21" s="12"/>
      <c r="KX21" s="11"/>
      <c r="KY21" s="13"/>
      <c r="KZ21" s="11"/>
      <c r="LA21" s="11">
        <v>15</v>
      </c>
      <c r="LB21" s="13">
        <v>288.23</v>
      </c>
      <c r="LC21" s="11">
        <v>108</v>
      </c>
      <c r="LD21" s="12"/>
      <c r="LE21" s="12"/>
      <c r="LF21" s="11"/>
      <c r="LG21" s="13"/>
      <c r="LH21" s="11"/>
      <c r="LI21" s="11">
        <v>21</v>
      </c>
      <c r="LJ21" s="13">
        <v>398.6</v>
      </c>
      <c r="LK21" s="11">
        <v>40</v>
      </c>
      <c r="LL21" s="12"/>
      <c r="LM21" s="12"/>
      <c r="LN21" s="11"/>
      <c r="LO21" s="13"/>
      <c r="LP21" s="11"/>
      <c r="LQ21" s="11"/>
      <c r="LR21" s="13"/>
      <c r="LS21" s="11"/>
      <c r="LT21" s="12"/>
      <c r="LU21" s="12"/>
      <c r="LV21" s="11"/>
      <c r="LW21" s="13"/>
      <c r="LX21" s="11"/>
      <c r="LY21" s="11"/>
      <c r="LZ21" s="13"/>
      <c r="MA21" s="11"/>
      <c r="MB21" s="12"/>
      <c r="MC21" s="12"/>
      <c r="MD21" s="11"/>
      <c r="ME21" s="13"/>
      <c r="MF21" s="11"/>
      <c r="MG21" s="11"/>
      <c r="MH21" s="13"/>
      <c r="MI21" s="11"/>
      <c r="MJ21" s="12"/>
      <c r="MK21" s="12"/>
      <c r="ML21" s="11"/>
      <c r="MM21" s="13"/>
      <c r="MN21" s="11"/>
      <c r="MO21" s="11"/>
      <c r="MP21" s="13"/>
      <c r="MQ21" s="11"/>
      <c r="MR21" s="12"/>
      <c r="MS21" s="12"/>
      <c r="MT21" s="11"/>
      <c r="MU21" s="13"/>
      <c r="MV21" s="11"/>
      <c r="MW21" s="11"/>
      <c r="MX21" s="13"/>
      <c r="MY21" s="11">
        <v>193</v>
      </c>
      <c r="MZ21" s="12"/>
      <c r="NA21" s="12"/>
    </row>
    <row r="22">
      <c r="A22" s="19" t="s">
        <v>91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175881</v>
      </c>
      <c r="K22" s="17">
        <v>7804655</v>
      </c>
      <c r="L22" s="15">
        <v>7336</v>
      </c>
      <c r="M22" s="18">
        <v>1063.88</v>
      </c>
      <c r="N22" s="15">
        <v>135737</v>
      </c>
      <c r="O22" s="17">
        <v>6227129.38</v>
      </c>
      <c r="P22" s="15">
        <v>6987</v>
      </c>
      <c r="Q22" s="18">
        <v>891.25</v>
      </c>
      <c r="R22" s="16">
        <v>0.2957</v>
      </c>
      <c r="S22" s="16">
        <v>0.2533</v>
      </c>
      <c r="T22" s="16">
        <v>0.0499</v>
      </c>
      <c r="U22" s="16">
        <v>0.1937</v>
      </c>
      <c r="V22" s="15">
        <v>61498</v>
      </c>
      <c r="W22" s="17">
        <v>2261113.77</v>
      </c>
      <c r="X22" s="15">
        <v>6011</v>
      </c>
      <c r="Y22" s="15">
        <v>38700</v>
      </c>
      <c r="Z22" s="17">
        <v>1231799.81</v>
      </c>
      <c r="AA22" s="15">
        <v>5713</v>
      </c>
      <c r="AB22" s="16">
        <v>0.5891</v>
      </c>
      <c r="AC22" s="16">
        <v>0.8356</v>
      </c>
      <c r="AD22" s="15">
        <v>23645</v>
      </c>
      <c r="AE22" s="17">
        <v>1625309.64</v>
      </c>
      <c r="AF22" s="15">
        <v>6013</v>
      </c>
      <c r="AG22" s="15">
        <v>20381</v>
      </c>
      <c r="AH22" s="17">
        <v>1473019.21</v>
      </c>
      <c r="AI22" s="15">
        <v>5962</v>
      </c>
      <c r="AJ22" s="16">
        <v>0.1601</v>
      </c>
      <c r="AK22" s="16">
        <v>0.1034</v>
      </c>
      <c r="AL22" s="15">
        <v>32692</v>
      </c>
      <c r="AM22" s="17">
        <v>1154594.83</v>
      </c>
      <c r="AN22" s="15">
        <v>5812</v>
      </c>
      <c r="AO22" s="15">
        <v>16343</v>
      </c>
      <c r="AP22" s="17">
        <v>568079.98</v>
      </c>
      <c r="AQ22" s="15">
        <v>5735</v>
      </c>
      <c r="AR22" s="16">
        <v>1.0004</v>
      </c>
      <c r="AS22" s="16">
        <v>1.0325</v>
      </c>
      <c r="AT22" s="15">
        <v>12188</v>
      </c>
      <c r="AU22" s="17">
        <v>453893.34</v>
      </c>
      <c r="AV22" s="15">
        <v>4644</v>
      </c>
      <c r="AW22" s="15">
        <v>15412</v>
      </c>
      <c r="AX22" s="17">
        <v>585268.41</v>
      </c>
      <c r="AY22" s="15">
        <v>4937</v>
      </c>
      <c r="AZ22" s="16">
        <v>-0.2092</v>
      </c>
      <c r="BA22" s="16">
        <v>-0.2245</v>
      </c>
      <c r="BB22" s="15">
        <v>6393</v>
      </c>
      <c r="BC22" s="17">
        <v>404708.02</v>
      </c>
      <c r="BD22" s="15">
        <v>5738</v>
      </c>
      <c r="BE22" s="15">
        <v>7173</v>
      </c>
      <c r="BF22" s="17">
        <v>502415.71</v>
      </c>
      <c r="BG22" s="15">
        <v>3362</v>
      </c>
      <c r="BH22" s="16">
        <v>-0.1087</v>
      </c>
      <c r="BI22" s="16">
        <v>-0.1945</v>
      </c>
      <c r="BJ22" s="15">
        <v>5101</v>
      </c>
      <c r="BK22" s="17">
        <v>377096.45</v>
      </c>
      <c r="BL22" s="15">
        <v>6027</v>
      </c>
      <c r="BM22" s="15">
        <v>5326</v>
      </c>
      <c r="BN22" s="17">
        <v>430136.86</v>
      </c>
      <c r="BO22" s="15">
        <v>5901</v>
      </c>
      <c r="BP22" s="16">
        <v>-0.0422</v>
      </c>
      <c r="BQ22" s="16">
        <v>-0.1233</v>
      </c>
      <c r="BR22" s="15">
        <v>8677</v>
      </c>
      <c r="BS22" s="17">
        <v>322174.89</v>
      </c>
      <c r="BT22" s="15">
        <v>5215</v>
      </c>
      <c r="BU22" s="15">
        <v>9842</v>
      </c>
      <c r="BV22" s="17">
        <v>321342.19</v>
      </c>
      <c r="BW22" s="15">
        <v>4788</v>
      </c>
      <c r="BX22" s="16">
        <v>-0.1184</v>
      </c>
      <c r="BY22" s="16">
        <v>0.0026</v>
      </c>
      <c r="BZ22" s="15">
        <v>2033</v>
      </c>
      <c r="CA22" s="17">
        <v>206496.03</v>
      </c>
      <c r="CB22" s="15">
        <v>1570</v>
      </c>
      <c r="CC22" s="15">
        <v>948</v>
      </c>
      <c r="CD22" s="17">
        <v>91684.87</v>
      </c>
      <c r="CE22" s="15">
        <v>1419</v>
      </c>
      <c r="CF22" s="16">
        <v>1.1445</v>
      </c>
      <c r="CG22" s="16">
        <v>1.2522</v>
      </c>
      <c r="CH22" s="15">
        <v>4038</v>
      </c>
      <c r="CI22" s="17">
        <v>195476.24</v>
      </c>
      <c r="CJ22" s="15"/>
      <c r="CK22" s="15">
        <v>1876</v>
      </c>
      <c r="CL22" s="17">
        <v>94005.88</v>
      </c>
      <c r="CM22" s="15"/>
      <c r="CN22" s="16">
        <v>1.1525</v>
      </c>
      <c r="CO22" s="16">
        <v>1.0794</v>
      </c>
      <c r="CP22" s="15">
        <v>3776</v>
      </c>
      <c r="CQ22" s="17">
        <v>158571.55</v>
      </c>
      <c r="CR22" s="15">
        <v>5495</v>
      </c>
      <c r="CS22" s="15">
        <v>2940</v>
      </c>
      <c r="CT22" s="17">
        <v>133825</v>
      </c>
      <c r="CU22" s="15">
        <v>5402</v>
      </c>
      <c r="CV22" s="16">
        <v>0.2844</v>
      </c>
      <c r="CW22" s="16">
        <v>0.1849</v>
      </c>
      <c r="CX22" s="15">
        <v>2892</v>
      </c>
      <c r="CY22" s="17">
        <v>111937.42</v>
      </c>
      <c r="CZ22" s="15">
        <v>2718</v>
      </c>
      <c r="DA22" s="15">
        <v>7544</v>
      </c>
      <c r="DB22" s="17">
        <v>340417.07</v>
      </c>
      <c r="DC22" s="15">
        <v>3730</v>
      </c>
      <c r="DD22" s="16">
        <v>-0.6166</v>
      </c>
      <c r="DE22" s="16">
        <v>-0.6712</v>
      </c>
      <c r="DF22" s="15">
        <v>3504</v>
      </c>
      <c r="DG22" s="17">
        <v>111050.87</v>
      </c>
      <c r="DH22" s="15"/>
      <c r="DI22" s="15">
        <v>27</v>
      </c>
      <c r="DJ22" s="17">
        <v>1282.72</v>
      </c>
      <c r="DK22" s="15"/>
      <c r="DL22" s="16">
        <v>128.7778</v>
      </c>
      <c r="DM22" s="16">
        <v>85.5745</v>
      </c>
      <c r="DN22" s="15">
        <v>1567</v>
      </c>
      <c r="DO22" s="17">
        <v>79894.83</v>
      </c>
      <c r="DP22" s="15">
        <v>3590</v>
      </c>
      <c r="DQ22" s="15">
        <v>1976</v>
      </c>
      <c r="DR22" s="17">
        <v>112275.77</v>
      </c>
      <c r="DS22" s="15">
        <v>3989</v>
      </c>
      <c r="DT22" s="16">
        <v>-0.207</v>
      </c>
      <c r="DU22" s="16">
        <v>-0.2884</v>
      </c>
      <c r="DV22" s="15">
        <v>1602</v>
      </c>
      <c r="DW22" s="17">
        <v>76063.33</v>
      </c>
      <c r="DX22" s="15"/>
      <c r="DY22" s="15">
        <v>2</v>
      </c>
      <c r="DZ22" s="17">
        <v>123.98</v>
      </c>
      <c r="EA22" s="15"/>
      <c r="EB22" s="16">
        <v>800</v>
      </c>
      <c r="EC22" s="16">
        <v>612.5129</v>
      </c>
      <c r="ED22" s="15">
        <v>1452</v>
      </c>
      <c r="EE22" s="17">
        <v>59768.74</v>
      </c>
      <c r="EF22" s="15">
        <v>4101</v>
      </c>
      <c r="EG22" s="15">
        <v>1351</v>
      </c>
      <c r="EH22" s="17">
        <v>53743.07</v>
      </c>
      <c r="EI22" s="15">
        <v>4451</v>
      </c>
      <c r="EJ22" s="16">
        <v>0.0748</v>
      </c>
      <c r="EK22" s="16">
        <v>0.1121</v>
      </c>
      <c r="EL22" s="15">
        <v>1051</v>
      </c>
      <c r="EM22" s="17">
        <v>52131</v>
      </c>
      <c r="EN22" s="15">
        <v>5093</v>
      </c>
      <c r="EO22" s="15">
        <v>98</v>
      </c>
      <c r="EP22" s="17">
        <v>3305.48</v>
      </c>
      <c r="EQ22" s="15">
        <v>4089</v>
      </c>
      <c r="ER22" s="16">
        <v>9.7245</v>
      </c>
      <c r="ES22" s="16">
        <v>14.7711</v>
      </c>
      <c r="ET22" s="15">
        <v>741</v>
      </c>
      <c r="EU22" s="17">
        <v>33216.17</v>
      </c>
      <c r="EV22" s="15">
        <v>728</v>
      </c>
      <c r="EW22" s="15">
        <v>638</v>
      </c>
      <c r="EX22" s="17">
        <v>26071.34</v>
      </c>
      <c r="EY22" s="15">
        <v>933</v>
      </c>
      <c r="EZ22" s="16">
        <v>0.1614</v>
      </c>
      <c r="FA22" s="16">
        <v>0.274</v>
      </c>
      <c r="FB22" s="15">
        <v>596</v>
      </c>
      <c r="FC22" s="17">
        <v>28942.38</v>
      </c>
      <c r="FD22" s="15">
        <v>3701</v>
      </c>
      <c r="FE22" s="15"/>
      <c r="FF22" s="17"/>
      <c r="FG22" s="15"/>
      <c r="FH22" s="16"/>
      <c r="FI22" s="16"/>
      <c r="FJ22" s="15">
        <v>523</v>
      </c>
      <c r="FK22" s="17">
        <v>17215.08</v>
      </c>
      <c r="FL22" s="15">
        <v>6</v>
      </c>
      <c r="FM22" s="15">
        <v>629</v>
      </c>
      <c r="FN22" s="17">
        <v>26213.8</v>
      </c>
      <c r="FO22" s="15"/>
      <c r="FP22" s="16">
        <v>-0.1685</v>
      </c>
      <c r="FQ22" s="16">
        <v>-0.3433</v>
      </c>
      <c r="FR22" s="15">
        <v>470</v>
      </c>
      <c r="FS22" s="17">
        <v>12044.27</v>
      </c>
      <c r="FT22" s="15">
        <v>2996</v>
      </c>
      <c r="FU22" s="15">
        <v>113</v>
      </c>
      <c r="FV22" s="17">
        <v>4694.79</v>
      </c>
      <c r="FW22" s="15">
        <v>2623</v>
      </c>
      <c r="FX22" s="16">
        <v>3.1593</v>
      </c>
      <c r="FY22" s="16">
        <v>1.5655</v>
      </c>
      <c r="FZ22" s="15">
        <v>129</v>
      </c>
      <c r="GA22" s="17">
        <v>11975.75</v>
      </c>
      <c r="GB22" s="15">
        <v>916</v>
      </c>
      <c r="GC22" s="15">
        <v>163</v>
      </c>
      <c r="GD22" s="17">
        <v>14083.61</v>
      </c>
      <c r="GE22" s="15">
        <v>1155</v>
      </c>
      <c r="GF22" s="16">
        <v>-0.2086</v>
      </c>
      <c r="GG22" s="16">
        <v>-0.1497</v>
      </c>
      <c r="GH22" s="15">
        <v>92</v>
      </c>
      <c r="GI22" s="17">
        <v>9915.38</v>
      </c>
      <c r="GJ22" s="15">
        <v>504</v>
      </c>
      <c r="GK22" s="15">
        <v>40</v>
      </c>
      <c r="GL22" s="17">
        <v>5330.42</v>
      </c>
      <c r="GM22" s="15">
        <v>685</v>
      </c>
      <c r="GN22" s="16">
        <v>1.3</v>
      </c>
      <c r="GO22" s="16">
        <v>0.8601</v>
      </c>
      <c r="GP22" s="15">
        <v>330</v>
      </c>
      <c r="GQ22" s="17">
        <v>8023.77</v>
      </c>
      <c r="GR22" s="15">
        <v>298</v>
      </c>
      <c r="GS22" s="15">
        <v>1480</v>
      </c>
      <c r="GT22" s="17">
        <v>37493.02</v>
      </c>
      <c r="GU22" s="15">
        <v>659</v>
      </c>
      <c r="GV22" s="16">
        <v>-0.777</v>
      </c>
      <c r="GW22" s="16">
        <v>-0.786</v>
      </c>
      <c r="GX22" s="15">
        <v>70</v>
      </c>
      <c r="GY22" s="17">
        <v>7077.35</v>
      </c>
      <c r="GZ22" s="15">
        <v>300</v>
      </c>
      <c r="HA22" s="15">
        <v>147</v>
      </c>
      <c r="HB22" s="17">
        <v>12073.14</v>
      </c>
      <c r="HC22" s="15">
        <v>129</v>
      </c>
      <c r="HD22" s="16">
        <v>-0.5238</v>
      </c>
      <c r="HE22" s="16">
        <v>-0.4138</v>
      </c>
      <c r="HF22" s="15">
        <v>304</v>
      </c>
      <c r="HG22" s="17">
        <v>6444.19</v>
      </c>
      <c r="HH22" s="15"/>
      <c r="HI22" s="15"/>
      <c r="HJ22" s="17"/>
      <c r="HK22" s="15"/>
      <c r="HL22" s="16"/>
      <c r="HM22" s="16"/>
      <c r="HN22" s="15">
        <v>127</v>
      </c>
      <c r="HO22" s="17">
        <v>5563.22</v>
      </c>
      <c r="HP22" s="15">
        <v>733</v>
      </c>
      <c r="HQ22" s="15">
        <v>104</v>
      </c>
      <c r="HR22" s="17">
        <v>3823.15</v>
      </c>
      <c r="HS22" s="15">
        <v>691</v>
      </c>
      <c r="HT22" s="16">
        <v>0.2212</v>
      </c>
      <c r="HU22" s="16">
        <v>0.4551</v>
      </c>
      <c r="HV22" s="15">
        <v>102</v>
      </c>
      <c r="HW22" s="17">
        <v>4525.66</v>
      </c>
      <c r="HX22" s="15">
        <v>768</v>
      </c>
      <c r="HY22" s="15">
        <v>116</v>
      </c>
      <c r="HZ22" s="17">
        <v>4265.25</v>
      </c>
      <c r="IA22" s="15">
        <v>631</v>
      </c>
      <c r="IB22" s="16">
        <v>-0.1207</v>
      </c>
      <c r="IC22" s="16">
        <v>0.0611</v>
      </c>
      <c r="ID22" s="15">
        <v>17</v>
      </c>
      <c r="IE22" s="17">
        <v>3791.83</v>
      </c>
      <c r="IF22" s="15">
        <v>2</v>
      </c>
      <c r="IG22" s="15"/>
      <c r="IH22" s="17"/>
      <c r="II22" s="15"/>
      <c r="IJ22" s="16"/>
      <c r="IK22" s="16"/>
      <c r="IL22" s="15">
        <v>75</v>
      </c>
      <c r="IM22" s="17">
        <v>2929.85</v>
      </c>
      <c r="IN22" s="15">
        <v>3216</v>
      </c>
      <c r="IO22" s="15">
        <v>44</v>
      </c>
      <c r="IP22" s="17">
        <v>1544.06</v>
      </c>
      <c r="IQ22" s="15">
        <v>1599</v>
      </c>
      <c r="IR22" s="16">
        <v>0.7045</v>
      </c>
      <c r="IS22" s="16">
        <v>0.8975</v>
      </c>
      <c r="IT22" s="15">
        <v>13</v>
      </c>
      <c r="IU22" s="17">
        <v>1107.34</v>
      </c>
      <c r="IV22" s="15"/>
      <c r="IW22" s="15">
        <v>90</v>
      </c>
      <c r="IX22" s="17">
        <v>8224.81</v>
      </c>
      <c r="IY22" s="15">
        <v>3982</v>
      </c>
      <c r="IZ22" s="16">
        <v>-0.8556</v>
      </c>
      <c r="JA22" s="16">
        <v>-0.8654</v>
      </c>
      <c r="JB22" s="15">
        <v>30</v>
      </c>
      <c r="JC22" s="17">
        <v>506.61</v>
      </c>
      <c r="JD22" s="15">
        <v>8</v>
      </c>
      <c r="JE22" s="15">
        <v>74</v>
      </c>
      <c r="JF22" s="17">
        <v>1734.77</v>
      </c>
      <c r="JG22" s="15">
        <v>16</v>
      </c>
      <c r="JH22" s="16">
        <v>-0.5946</v>
      </c>
      <c r="JI22" s="16">
        <v>-0.708</v>
      </c>
      <c r="JJ22" s="15">
        <v>6</v>
      </c>
      <c r="JK22" s="17">
        <v>504.44</v>
      </c>
      <c r="JL22" s="15">
        <v>6002</v>
      </c>
      <c r="JM22" s="15">
        <v>551</v>
      </c>
      <c r="JN22" s="17">
        <v>36915.44</v>
      </c>
      <c r="JO22" s="15">
        <v>5960</v>
      </c>
      <c r="JP22" s="16">
        <v>-0.9891</v>
      </c>
      <c r="JQ22" s="16">
        <v>-0.9863</v>
      </c>
      <c r="JR22" s="15">
        <v>141</v>
      </c>
      <c r="JS22" s="17">
        <v>371.66</v>
      </c>
      <c r="JT22" s="15"/>
      <c r="JU22" s="15">
        <v>214</v>
      </c>
      <c r="JV22" s="17"/>
      <c r="JW22" s="15"/>
      <c r="JX22" s="16">
        <v>-0.3411</v>
      </c>
      <c r="JY22" s="16"/>
      <c r="JZ22" s="15">
        <v>6</v>
      </c>
      <c r="KA22" s="17">
        <v>219.1</v>
      </c>
      <c r="KB22" s="15">
        <v>129</v>
      </c>
      <c r="KC22" s="15">
        <v>66</v>
      </c>
      <c r="KD22" s="17">
        <v>2301.4</v>
      </c>
      <c r="KE22" s="15">
        <v>187</v>
      </c>
      <c r="KF22" s="16">
        <v>-0.9091</v>
      </c>
      <c r="KG22" s="16">
        <v>-0.9048</v>
      </c>
      <c r="KH22" s="15"/>
      <c r="KI22" s="17"/>
      <c r="KJ22" s="15">
        <v>36</v>
      </c>
      <c r="KK22" s="15">
        <v>491</v>
      </c>
      <c r="KL22" s="17">
        <v>59272.56</v>
      </c>
      <c r="KM22" s="15">
        <v>928</v>
      </c>
      <c r="KN22" s="16">
        <v>-1</v>
      </c>
      <c r="KO22" s="16">
        <v>-1</v>
      </c>
      <c r="KP22" s="15"/>
      <c r="KQ22" s="17"/>
      <c r="KR22" s="15"/>
      <c r="KS22" s="15">
        <v>397</v>
      </c>
      <c r="KT22" s="17">
        <v>16168.28</v>
      </c>
      <c r="KU22" s="15">
        <v>1154</v>
      </c>
      <c r="KV22" s="16">
        <v>-1</v>
      </c>
      <c r="KW22" s="16">
        <v>-1</v>
      </c>
      <c r="KX22" s="15"/>
      <c r="KY22" s="17"/>
      <c r="KZ22" s="15">
        <v>2</v>
      </c>
      <c r="LA22" s="15">
        <v>162</v>
      </c>
      <c r="LB22" s="17">
        <v>13298.67</v>
      </c>
      <c r="LC22" s="15">
        <v>826</v>
      </c>
      <c r="LD22" s="16">
        <v>-1</v>
      </c>
      <c r="LE22" s="16">
        <v>-1</v>
      </c>
      <c r="LF22" s="15"/>
      <c r="LG22" s="17"/>
      <c r="LH22" s="15">
        <v>58</v>
      </c>
      <c r="LI22" s="15">
        <v>220</v>
      </c>
      <c r="LJ22" s="17">
        <v>8687.94</v>
      </c>
      <c r="LK22" s="15">
        <v>1072</v>
      </c>
      <c r="LL22" s="16">
        <v>-1</v>
      </c>
      <c r="LM22" s="16">
        <v>-1</v>
      </c>
      <c r="LN22" s="15"/>
      <c r="LO22" s="17"/>
      <c r="LP22" s="15">
        <v>150</v>
      </c>
      <c r="LQ22" s="15">
        <v>59</v>
      </c>
      <c r="LR22" s="17">
        <v>2206.92</v>
      </c>
      <c r="LS22" s="15">
        <v>169</v>
      </c>
      <c r="LT22" s="16">
        <v>-1</v>
      </c>
      <c r="LU22" s="16">
        <v>-1</v>
      </c>
      <c r="LV22" s="15"/>
      <c r="LW22" s="17"/>
      <c r="LX22" s="15"/>
      <c r="LY22" s="15"/>
      <c r="LZ22" s="17"/>
      <c r="MA22" s="15"/>
      <c r="MB22" s="16"/>
      <c r="MC22" s="16"/>
      <c r="MD22" s="15"/>
      <c r="ME22" s="17"/>
      <c r="MF22" s="15"/>
      <c r="MG22" s="15"/>
      <c r="MH22" s="17"/>
      <c r="MI22" s="15"/>
      <c r="MJ22" s="16"/>
      <c r="MK22" s="16"/>
      <c r="ML22" s="15"/>
      <c r="MM22" s="17"/>
      <c r="MN22" s="15">
        <v>287</v>
      </c>
      <c r="MO22" s="15"/>
      <c r="MP22" s="17"/>
      <c r="MQ22" s="15"/>
      <c r="MR22" s="16"/>
      <c r="MS22" s="16"/>
      <c r="MT22" s="15"/>
      <c r="MU22" s="17"/>
      <c r="MV22" s="15">
        <v>136</v>
      </c>
      <c r="MW22" s="15"/>
      <c r="MX22" s="17"/>
      <c r="MY22" s="15">
        <v>953</v>
      </c>
      <c r="MZ22" s="16"/>
      <c r="NA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  <mergeCell ref="MT2:NA2"/>
    <mergeCell ref="MT3:MV3"/>
    <mergeCell ref="MW3:MY3"/>
    <mergeCell ref="MZ3:MZ4"/>
    <mergeCell ref="NA3:NA4"/>
  </mergeCells>
  <headerFooter/>
</worksheet>
</file>