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<sst xmlns="http://schemas.openxmlformats.org/spreadsheetml/2006/main" count="91" uniqueCount="91">
  <si>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</si>
  <si>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</si>
  <si>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</si>
  <si>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01/01/2026</t>
  </si>
  <si>
    <t>End Date:</t>
  </si>
  <si>
    <t>04/30/2026</t>
  </si>
  <si>
    <t>Report Run Date:</t>
  </si>
  <si>
    <t>05/04/2026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</si>
  <si>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</si>
  <si>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</si>
  <si>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</si>
  <si>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</si>
  <si>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</si>
  <si>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</si>
  <si>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</si>
  <si>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</si>
  <si>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</si>
  <si>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JCPENNEY01</t>
  </si>
  <si>
    <t>DESINCWFS</t>
  </si>
  <si>
    <t>ASHFURNDS</t>
  </si>
  <si>
    <t>TGTDVS</t>
  </si>
  <si>
    <t>NRTPORT</t>
  </si>
  <si>
    <t>NPLTIK</t>
  </si>
  <si>
    <t>HDDS</t>
  </si>
  <si>
    <t>BLK01</t>
  </si>
  <si>
    <t>DLBRAND</t>
  </si>
  <si>
    <t>NPLAMZCON</t>
  </si>
  <si>
    <t>DLHWALMART</t>
  </si>
  <si>
    <t>COSTCO01</t>
  </si>
  <si>
    <t>ZOLA</t>
  </si>
  <si>
    <t>KIRKLANDDS</t>
  </si>
  <si>
    <t>ROOMECOM</t>
  </si>
  <si>
    <t>WALMARTDS</t>
  </si>
  <si>
    <t>LAMPDS</t>
  </si>
  <si>
    <t>DLCROSCILL</t>
  </si>
  <si>
    <t>HHGLOBTTS</t>
  </si>
  <si>
    <t>HHGLOBALTTS</t>
  </si>
  <si>
    <t>AAFESDS</t>
  </si>
  <si>
    <t>HSNDS</t>
  </si>
  <si>
    <t>BEALLSDS</t>
  </si>
  <si>
    <t>SYNCDESAMZ</t>
  </si>
  <si>
    <t>LOWESDS</t>
  </si>
  <si>
    <t>HOUZZ</t>
  </si>
  <si>
    <t>BLOOM02</t>
  </si>
  <si>
    <t>CHEWYDS</t>
  </si>
  <si>
    <t>DESINC</t>
  </si>
  <si>
    <t>NORDSTRACKDS</t>
  </si>
  <si>
    <t>CUSTSERV</t>
  </si>
  <si>
    <t>JLAHOSP</t>
  </si>
  <si>
    <t>LIVNCO</t>
  </si>
  <si>
    <t>FINGERHUTDS</t>
  </si>
  <si>
    <t>AMERSIGNDS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</si>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</sst>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673489</v>
      </c>
      <c r="C5" s="11">
        <f>=ROUNDDOWN(19.2666536980564,0)</f>
      </c>
      <c r="D5" s="11">
        <v>416734</v>
      </c>
      <c r="E5" s="12">
        <v>0.7893</v>
      </c>
      <c r="F5" s="11"/>
      <c r="G5" s="11">
        <f>=ROUNDDOWN({0},0)</f>
      </c>
      <c r="H5" s="11">
        <v>440</v>
      </c>
      <c r="I5" s="12">
        <v>0.8109</v>
      </c>
      <c r="J5" s="11">
        <v>431822</v>
      </c>
      <c r="K5" s="13">
        <v>22897287.91</v>
      </c>
      <c r="L5" s="11">
        <v>2479</v>
      </c>
      <c r="M5" s="14">
        <v>9236.5</v>
      </c>
      <c r="N5" s="11">
        <v>505075</v>
      </c>
      <c r="O5" s="13">
        <v>25243400.59</v>
      </c>
      <c r="P5" s="11">
        <v>2098</v>
      </c>
      <c r="Q5" s="14">
        <v>12032.13</v>
      </c>
      <c r="R5" s="12">
        <v>-0.145</v>
      </c>
      <c r="S5" s="12">
        <v>-0.0929</v>
      </c>
      <c r="T5" s="12">
        <v>0.1816</v>
      </c>
      <c r="U5" s="12">
        <v>-0.2323</v>
      </c>
      <c r="V5" s="11">
        <v>122383</v>
      </c>
      <c r="W5" s="13">
        <v>6772457.16</v>
      </c>
      <c r="X5" s="11">
        <v>2152</v>
      </c>
      <c r="Y5" s="11">
        <v>127883</v>
      </c>
      <c r="Z5" s="13">
        <v>6584498.24</v>
      </c>
      <c r="AA5" s="11">
        <v>1815</v>
      </c>
      <c r="AB5" s="12">
        <v>-0.043</v>
      </c>
      <c r="AC5" s="12">
        <v>0.0285</v>
      </c>
      <c r="AD5" s="11">
        <v>42195</v>
      </c>
      <c r="AE5" s="13">
        <v>2697186.3</v>
      </c>
      <c r="AF5" s="11">
        <v>2090</v>
      </c>
      <c r="AG5" s="11">
        <v>47402</v>
      </c>
      <c r="AH5" s="13">
        <v>2819758.69</v>
      </c>
      <c r="AI5" s="11">
        <v>1802</v>
      </c>
      <c r="AJ5" s="12">
        <v>-0.1098</v>
      </c>
      <c r="AK5" s="12">
        <v>-0.0435</v>
      </c>
      <c r="AL5" s="11">
        <v>54204</v>
      </c>
      <c r="AM5" s="13">
        <v>2140281.72</v>
      </c>
      <c r="AN5" s="11">
        <v>2065</v>
      </c>
      <c r="AO5" s="11">
        <v>78550</v>
      </c>
      <c r="AP5" s="13">
        <v>3058893.84</v>
      </c>
      <c r="AQ5" s="11">
        <v>1534</v>
      </c>
      <c r="AR5" s="12">
        <v>-0.3099</v>
      </c>
      <c r="AS5" s="12">
        <v>-0.3003</v>
      </c>
      <c r="AT5" s="11">
        <v>26826</v>
      </c>
      <c r="AU5" s="13">
        <v>1896585.32</v>
      </c>
      <c r="AV5" s="11">
        <v>2078</v>
      </c>
      <c r="AW5" s="11">
        <v>29679</v>
      </c>
      <c r="AX5" s="13">
        <v>2132638.09</v>
      </c>
      <c r="AY5" s="11">
        <v>1803</v>
      </c>
      <c r="AZ5" s="12">
        <v>-0.0961</v>
      </c>
      <c r="BA5" s="12">
        <v>-0.1107</v>
      </c>
      <c r="BB5" s="11">
        <v>29289</v>
      </c>
      <c r="BC5" s="13">
        <v>1606303.37</v>
      </c>
      <c r="BD5" s="11">
        <v>1930</v>
      </c>
      <c r="BE5" s="11">
        <v>45732</v>
      </c>
      <c r="BF5" s="13">
        <v>2383506.85</v>
      </c>
      <c r="BG5" s="11">
        <v>1564</v>
      </c>
      <c r="BH5" s="12">
        <v>-0.3596</v>
      </c>
      <c r="BI5" s="12">
        <v>-0.3261</v>
      </c>
      <c r="BJ5" s="11">
        <v>14696</v>
      </c>
      <c r="BK5" s="13">
        <v>1011120.03</v>
      </c>
      <c r="BL5" s="11">
        <v>2118</v>
      </c>
      <c r="BM5" s="11">
        <v>16545</v>
      </c>
      <c r="BN5" s="13">
        <v>1053621.55</v>
      </c>
      <c r="BO5" s="11">
        <v>1826</v>
      </c>
      <c r="BP5" s="12">
        <v>-0.1118</v>
      </c>
      <c r="BQ5" s="12">
        <v>-0.0403</v>
      </c>
      <c r="BR5" s="11">
        <v>30013</v>
      </c>
      <c r="BS5" s="13">
        <v>1464763.43</v>
      </c>
      <c r="BT5" s="11">
        <v>2010</v>
      </c>
      <c r="BU5" s="11">
        <v>29634</v>
      </c>
      <c r="BV5" s="13">
        <v>1427440.94</v>
      </c>
      <c r="BW5" s="11">
        <v>1513</v>
      </c>
      <c r="BX5" s="12">
        <v>0.0128</v>
      </c>
      <c r="BY5" s="12">
        <v>0.0261</v>
      </c>
      <c r="BZ5" s="11">
        <v>40032</v>
      </c>
      <c r="CA5" s="13">
        <v>1884966.9</v>
      </c>
      <c r="CB5" s="11"/>
      <c r="CC5" s="11">
        <v>23121</v>
      </c>
      <c r="CD5" s="13">
        <v>1028169.09</v>
      </c>
      <c r="CE5" s="11"/>
      <c r="CF5" s="12">
        <v>0.7314</v>
      </c>
      <c r="CG5" s="12">
        <v>0.8333</v>
      </c>
      <c r="CH5" s="11">
        <v>3044</v>
      </c>
      <c r="CI5" s="13">
        <v>199488.19</v>
      </c>
      <c r="CJ5" s="11">
        <v>548</v>
      </c>
      <c r="CK5" s="11">
        <v>2851</v>
      </c>
      <c r="CL5" s="13">
        <v>160382.66</v>
      </c>
      <c r="CM5" s="11">
        <v>493</v>
      </c>
      <c r="CN5" s="12">
        <v>0.0677</v>
      </c>
      <c r="CO5" s="12">
        <v>0.2438</v>
      </c>
      <c r="CP5" s="11">
        <v>8427</v>
      </c>
      <c r="CQ5" s="13">
        <v>369997.34</v>
      </c>
      <c r="CR5" s="11">
        <v>943</v>
      </c>
      <c r="CS5" s="11">
        <v>22419</v>
      </c>
      <c r="CT5" s="13">
        <v>996260.81</v>
      </c>
      <c r="CU5" s="11">
        <v>1057</v>
      </c>
      <c r="CV5" s="12">
        <v>-0.6241</v>
      </c>
      <c r="CW5" s="12">
        <v>-0.6286</v>
      </c>
      <c r="CX5" s="11">
        <v>13363</v>
      </c>
      <c r="CY5" s="13">
        <v>682445.6</v>
      </c>
      <c r="CZ5" s="11">
        <v>2061</v>
      </c>
      <c r="DA5" s="11">
        <v>42727</v>
      </c>
      <c r="DB5" s="13">
        <v>1837708.86</v>
      </c>
      <c r="DC5" s="11">
        <v>1796</v>
      </c>
      <c r="DD5" s="12">
        <v>-0.6872</v>
      </c>
      <c r="DE5" s="12">
        <v>-0.6286</v>
      </c>
      <c r="DF5" s="11">
        <v>16540</v>
      </c>
      <c r="DG5" s="13">
        <v>596324.13</v>
      </c>
      <c r="DH5" s="11"/>
      <c r="DI5" s="11">
        <v>8534</v>
      </c>
      <c r="DJ5" s="13">
        <v>315144.98</v>
      </c>
      <c r="DK5" s="11"/>
      <c r="DL5" s="12">
        <v>0.9381</v>
      </c>
      <c r="DM5" s="12">
        <v>0.8922</v>
      </c>
      <c r="DN5" s="11">
        <v>3559</v>
      </c>
      <c r="DO5" s="13">
        <v>166448.41</v>
      </c>
      <c r="DP5" s="11">
        <v>1362</v>
      </c>
      <c r="DQ5" s="11">
        <v>3791</v>
      </c>
      <c r="DR5" s="13">
        <v>174052.64</v>
      </c>
      <c r="DS5" s="11">
        <v>1025</v>
      </c>
      <c r="DT5" s="12">
        <v>-0.0612</v>
      </c>
      <c r="DU5" s="12">
        <v>-0.0437</v>
      </c>
      <c r="DV5" s="11">
        <v>7233</v>
      </c>
      <c r="DW5" s="13">
        <v>383890.72</v>
      </c>
      <c r="DX5" s="11">
        <v>1577</v>
      </c>
      <c r="DY5" s="11">
        <v>6275</v>
      </c>
      <c r="DZ5" s="13">
        <v>349887.75</v>
      </c>
      <c r="EA5" s="11">
        <v>1535</v>
      </c>
      <c r="EB5" s="12">
        <v>0.1527</v>
      </c>
      <c r="EC5" s="12">
        <v>0.0972</v>
      </c>
      <c r="ED5" s="11">
        <v>3423</v>
      </c>
      <c r="EE5" s="13">
        <v>235028.75</v>
      </c>
      <c r="EF5" s="11">
        <v>1930</v>
      </c>
      <c r="EG5" s="11">
        <v>211</v>
      </c>
      <c r="EH5" s="13">
        <v>5896.43</v>
      </c>
      <c r="EI5" s="11">
        <v>1456</v>
      </c>
      <c r="EJ5" s="12">
        <v>15.2227</v>
      </c>
      <c r="EK5" s="12">
        <v>38.8595</v>
      </c>
      <c r="EL5" s="11">
        <v>5339</v>
      </c>
      <c r="EM5" s="13">
        <v>286184.46</v>
      </c>
      <c r="EN5" s="11"/>
      <c r="EO5" s="11"/>
      <c r="EP5" s="13"/>
      <c r="EQ5" s="11"/>
      <c r="ER5" s="12"/>
      <c r="ES5" s="12"/>
      <c r="ET5" s="11">
        <v>2537</v>
      </c>
      <c r="EU5" s="13">
        <v>149000.84</v>
      </c>
      <c r="EV5" s="11">
        <v>1493</v>
      </c>
      <c r="EW5" s="11"/>
      <c r="EX5" s="13"/>
      <c r="EY5" s="11"/>
      <c r="EZ5" s="12"/>
      <c r="FA5" s="12"/>
      <c r="FB5" s="11"/>
      <c r="FC5" s="13"/>
      <c r="FD5" s="11"/>
      <c r="FE5" s="11"/>
      <c r="FF5" s="13"/>
      <c r="FG5" s="11"/>
      <c r="FH5" s="12"/>
      <c r="FI5" s="12"/>
      <c r="FJ5" s="11">
        <v>178</v>
      </c>
      <c r="FK5" s="13">
        <v>12089.52</v>
      </c>
      <c r="FL5" s="11">
        <v>175</v>
      </c>
      <c r="FM5" s="11">
        <v>226</v>
      </c>
      <c r="FN5" s="13">
        <v>14289.37</v>
      </c>
      <c r="FO5" s="11">
        <v>202</v>
      </c>
      <c r="FP5" s="12">
        <v>-0.2124</v>
      </c>
      <c r="FQ5" s="12">
        <v>-0.154</v>
      </c>
      <c r="FR5" s="11">
        <v>140</v>
      </c>
      <c r="FS5" s="13">
        <v>7934.8</v>
      </c>
      <c r="FT5" s="11"/>
      <c r="FU5" s="11">
        <v>628</v>
      </c>
      <c r="FV5" s="13">
        <v>31362.06</v>
      </c>
      <c r="FW5" s="11">
        <v>243</v>
      </c>
      <c r="FX5" s="12">
        <v>-0.7771</v>
      </c>
      <c r="FY5" s="12">
        <v>-0.747</v>
      </c>
      <c r="FZ5" s="11">
        <v>504</v>
      </c>
      <c r="GA5" s="13">
        <v>35333.7</v>
      </c>
      <c r="GB5" s="11">
        <v>538</v>
      </c>
      <c r="GC5" s="11">
        <v>462</v>
      </c>
      <c r="GD5" s="13">
        <v>27637.4</v>
      </c>
      <c r="GE5" s="11">
        <v>624</v>
      </c>
      <c r="GF5" s="12">
        <v>0.0909</v>
      </c>
      <c r="GG5" s="12">
        <v>0.2785</v>
      </c>
      <c r="GH5" s="11">
        <v>2752</v>
      </c>
      <c r="GI5" s="13">
        <v>74466.89</v>
      </c>
      <c r="GJ5" s="11">
        <v>2</v>
      </c>
      <c r="GK5" s="11">
        <v>4102</v>
      </c>
      <c r="GL5" s="13">
        <v>115067.84</v>
      </c>
      <c r="GM5" s="11">
        <v>102</v>
      </c>
      <c r="GN5" s="12">
        <v>-0.3291</v>
      </c>
      <c r="GO5" s="12">
        <v>-0.3528</v>
      </c>
      <c r="GP5" s="11">
        <v>55</v>
      </c>
      <c r="GQ5" s="13">
        <v>4696.28</v>
      </c>
      <c r="GR5" s="11">
        <v>171</v>
      </c>
      <c r="GS5" s="11">
        <v>78</v>
      </c>
      <c r="GT5" s="13">
        <v>7310.04</v>
      </c>
      <c r="GU5" s="11">
        <v>179</v>
      </c>
      <c r="GV5" s="12">
        <v>-0.2949</v>
      </c>
      <c r="GW5" s="12">
        <v>-0.3576</v>
      </c>
      <c r="GX5" s="11">
        <v>443</v>
      </c>
      <c r="GY5" s="13">
        <v>59479.02</v>
      </c>
      <c r="GZ5" s="11">
        <v>58</v>
      </c>
      <c r="HA5" s="11">
        <v>247</v>
      </c>
      <c r="HB5" s="13">
        <v>33357.28</v>
      </c>
      <c r="HC5" s="11">
        <v>53</v>
      </c>
      <c r="HD5" s="12">
        <v>0.7935</v>
      </c>
      <c r="HE5" s="12">
        <v>0.7831</v>
      </c>
      <c r="HF5" s="11">
        <v>2211</v>
      </c>
      <c r="HG5" s="13">
        <v>63862.9</v>
      </c>
      <c r="HH5" s="11"/>
      <c r="HI5" s="11"/>
      <c r="HJ5" s="13"/>
      <c r="HK5" s="11"/>
      <c r="HL5" s="12"/>
      <c r="HM5" s="12"/>
      <c r="HN5" s="11">
        <v>1371</v>
      </c>
      <c r="HO5" s="13">
        <v>35352.99</v>
      </c>
      <c r="HP5" s="11">
        <v>1227</v>
      </c>
      <c r="HQ5" s="11">
        <v>3678</v>
      </c>
      <c r="HR5" s="13">
        <v>89800.46</v>
      </c>
      <c r="HS5" s="11">
        <v>1124</v>
      </c>
      <c r="HT5" s="12">
        <v>-0.6272</v>
      </c>
      <c r="HU5" s="12">
        <v>-0.6063</v>
      </c>
      <c r="HV5" s="11">
        <v>170</v>
      </c>
      <c r="HW5" s="13">
        <v>12363.76</v>
      </c>
      <c r="HX5" s="11">
        <v>416</v>
      </c>
      <c r="HY5" s="11">
        <v>197</v>
      </c>
      <c r="HZ5" s="13">
        <v>12647.14</v>
      </c>
      <c r="IA5" s="11">
        <v>274</v>
      </c>
      <c r="IB5" s="12">
        <v>-0.1371</v>
      </c>
      <c r="IC5" s="12">
        <v>-0.0224</v>
      </c>
      <c r="ID5" s="11">
        <v>337</v>
      </c>
      <c r="IE5" s="13">
        <v>22240.3</v>
      </c>
      <c r="IF5" s="11">
        <v>1</v>
      </c>
      <c r="IG5" s="11">
        <v>750</v>
      </c>
      <c r="IH5" s="13">
        <v>46695.87</v>
      </c>
      <c r="II5" s="11">
        <v>472</v>
      </c>
      <c r="IJ5" s="12">
        <v>-0.5507</v>
      </c>
      <c r="IK5" s="12">
        <v>-0.5237</v>
      </c>
      <c r="IL5" s="11">
        <v>328</v>
      </c>
      <c r="IM5" s="13">
        <v>17813.51</v>
      </c>
      <c r="IN5" s="11">
        <v>1463</v>
      </c>
      <c r="IO5" s="11">
        <v>244</v>
      </c>
      <c r="IP5" s="13">
        <v>14440.31</v>
      </c>
      <c r="IQ5" s="11">
        <v>526</v>
      </c>
      <c r="IR5" s="12">
        <v>0.3443</v>
      </c>
      <c r="IS5" s="12">
        <v>0.2336</v>
      </c>
      <c r="IT5" s="11"/>
      <c r="IU5" s="13"/>
      <c r="IV5" s="11"/>
      <c r="IW5" s="11"/>
      <c r="IX5" s="13"/>
      <c r="IY5" s="11"/>
      <c r="IZ5" s="12"/>
      <c r="JA5" s="12"/>
      <c r="JB5" s="11">
        <v>79</v>
      </c>
      <c r="JC5" s="13">
        <v>4344.91</v>
      </c>
      <c r="JD5" s="11">
        <v>259</v>
      </c>
      <c r="JE5" s="11">
        <v>112</v>
      </c>
      <c r="JF5" s="13">
        <v>5375.47</v>
      </c>
      <c r="JG5" s="11">
        <v>193</v>
      </c>
      <c r="JH5" s="12">
        <v>-0.2946</v>
      </c>
      <c r="JI5" s="12">
        <v>-0.1917</v>
      </c>
      <c r="JJ5" s="11">
        <v>17</v>
      </c>
      <c r="JK5" s="13">
        <v>1107.92</v>
      </c>
      <c r="JL5" s="11">
        <v>1240</v>
      </c>
      <c r="JM5" s="11">
        <v>131</v>
      </c>
      <c r="JN5" s="13">
        <v>8499.58</v>
      </c>
      <c r="JO5" s="11">
        <v>1063</v>
      </c>
      <c r="JP5" s="12">
        <v>-0.8702</v>
      </c>
      <c r="JQ5" s="12">
        <v>-0.8697</v>
      </c>
      <c r="JR5" s="11"/>
      <c r="JS5" s="13"/>
      <c r="JT5" s="11"/>
      <c r="JU5" s="11"/>
      <c r="JV5" s="13"/>
      <c r="JW5" s="11">
        <v>17</v>
      </c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>
        <v>36</v>
      </c>
      <c r="KI5" s="13">
        <v>3125.64</v>
      </c>
      <c r="KJ5" s="11">
        <v>2173</v>
      </c>
      <c r="KK5" s="11">
        <v>7182</v>
      </c>
      <c r="KL5" s="13">
        <v>404507.79</v>
      </c>
      <c r="KM5" s="11">
        <v>1944</v>
      </c>
      <c r="KN5" s="12">
        <v>-0.995</v>
      </c>
      <c r="KO5" s="12">
        <v>-0.9923</v>
      </c>
      <c r="KP5" s="11"/>
      <c r="KQ5" s="13"/>
      <c r="KR5" s="11"/>
      <c r="KS5" s="11"/>
      <c r="KT5" s="13"/>
      <c r="KU5" s="11"/>
      <c r="KV5" s="12"/>
      <c r="KW5" s="12"/>
      <c r="KX5" s="11">
        <v>89</v>
      </c>
      <c r="KY5" s="13">
        <v>468.11</v>
      </c>
      <c r="KZ5" s="11"/>
      <c r="LA5" s="11">
        <v>78</v>
      </c>
      <c r="LB5" s="13"/>
      <c r="LC5" s="11"/>
      <c r="LD5" s="12">
        <v>0.141</v>
      </c>
      <c r="LE5" s="12"/>
      <c r="LF5" s="11">
        <v>8</v>
      </c>
      <c r="LG5" s="13"/>
      <c r="LH5" s="11">
        <v>27</v>
      </c>
      <c r="LI5" s="11"/>
      <c r="LJ5" s="13"/>
      <c r="LK5" s="11"/>
      <c r="LL5" s="12"/>
      <c r="LM5" s="12"/>
      <c r="LN5" s="11">
        <v>1</v>
      </c>
      <c r="LO5" s="13">
        <v>134.99</v>
      </c>
      <c r="LP5" s="11">
        <v>88</v>
      </c>
      <c r="LQ5" s="11"/>
      <c r="LR5" s="13"/>
      <c r="LS5" s="11">
        <v>309</v>
      </c>
      <c r="LT5" s="12"/>
      <c r="LU5" s="12"/>
      <c r="LV5" s="11"/>
      <c r="LW5" s="13"/>
      <c r="LX5" s="11"/>
      <c r="LY5" s="11">
        <v>1345</v>
      </c>
      <c r="LZ5" s="13">
        <v>84417.6</v>
      </c>
      <c r="MA5" s="11">
        <v>179</v>
      </c>
      <c r="MB5" s="12"/>
      <c r="MC5" s="12"/>
      <c r="MD5" s="11"/>
      <c r="ME5" s="13"/>
      <c r="MF5" s="11"/>
      <c r="MG5" s="11">
        <v>261</v>
      </c>
      <c r="MH5" s="13">
        <v>20130.96</v>
      </c>
      <c r="MI5" s="11">
        <v>282</v>
      </c>
      <c r="MJ5" s="12"/>
      <c r="MK5" s="12"/>
      <c r="ML5" s="11"/>
      <c r="MM5" s="13"/>
      <c r="MN5" s="11"/>
      <c r="MO5" s="11"/>
      <c r="MP5" s="13"/>
      <c r="MQ5" s="11"/>
      <c r="MR5" s="12"/>
      <c r="MS5" s="12"/>
    </row>
    <row r="6">
      <c r="A6" s="10" t="s">
        <v>74</v>
      </c>
      <c r="B6" s="11">
        <v>9811</v>
      </c>
      <c r="C6" s="11">
        <f>=ROUNDDOWN(29.7844565877353,0)</f>
      </c>
      <c r="D6" s="11">
        <v>7620</v>
      </c>
      <c r="E6" s="12">
        <v>0.2829</v>
      </c>
      <c r="F6" s="11"/>
      <c r="G6" s="11">
        <f>=ROUNDDOWN({0},0)</f>
      </c>
      <c r="H6" s="11"/>
      <c r="I6" s="12"/>
      <c r="J6" s="11">
        <v>1641</v>
      </c>
      <c r="K6" s="13">
        <v>33913.09</v>
      </c>
      <c r="L6" s="11">
        <v>39</v>
      </c>
      <c r="M6" s="14">
        <v>869.57</v>
      </c>
      <c r="N6" s="11">
        <v>4041</v>
      </c>
      <c r="O6" s="13">
        <v>65580.22</v>
      </c>
      <c r="P6" s="11">
        <v>71</v>
      </c>
      <c r="Q6" s="14">
        <v>923.67</v>
      </c>
      <c r="R6" s="12">
        <v>-0.5939</v>
      </c>
      <c r="S6" s="12">
        <v>-0.4829</v>
      </c>
      <c r="T6" s="12">
        <v>-0.4507</v>
      </c>
      <c r="U6" s="12">
        <v>-0.0586</v>
      </c>
      <c r="V6" s="11">
        <v>98</v>
      </c>
      <c r="W6" s="13">
        <v>1151.58</v>
      </c>
      <c r="X6" s="11">
        <v>35</v>
      </c>
      <c r="Y6" s="11">
        <v>222</v>
      </c>
      <c r="Z6" s="13">
        <v>3751.71</v>
      </c>
      <c r="AA6" s="11">
        <v>61</v>
      </c>
      <c r="AB6" s="12">
        <v>-0.5586</v>
      </c>
      <c r="AC6" s="12">
        <v>-0.6931</v>
      </c>
      <c r="AD6" s="11">
        <v>34</v>
      </c>
      <c r="AE6" s="13">
        <v>759.98</v>
      </c>
      <c r="AF6" s="11">
        <v>23</v>
      </c>
      <c r="AG6" s="11">
        <v>80</v>
      </c>
      <c r="AH6" s="13">
        <v>1774.71</v>
      </c>
      <c r="AI6" s="11">
        <v>55</v>
      </c>
      <c r="AJ6" s="12">
        <v>-0.575</v>
      </c>
      <c r="AK6" s="12">
        <v>-0.5718</v>
      </c>
      <c r="AL6" s="11">
        <v>487</v>
      </c>
      <c r="AM6" s="13">
        <v>10925.78</v>
      </c>
      <c r="AN6" s="11">
        <v>23</v>
      </c>
      <c r="AO6" s="11">
        <v>1033</v>
      </c>
      <c r="AP6" s="13">
        <v>21249.42</v>
      </c>
      <c r="AQ6" s="11">
        <v>31</v>
      </c>
      <c r="AR6" s="12">
        <v>-0.5286</v>
      </c>
      <c r="AS6" s="12">
        <v>-0.4858</v>
      </c>
      <c r="AT6" s="11">
        <v>14</v>
      </c>
      <c r="AU6" s="13">
        <v>272.18</v>
      </c>
      <c r="AV6" s="11"/>
      <c r="AW6" s="11">
        <v>53</v>
      </c>
      <c r="AX6" s="13">
        <v>1007.58</v>
      </c>
      <c r="AY6" s="11"/>
      <c r="AZ6" s="12">
        <v>-0.7358</v>
      </c>
      <c r="BA6" s="12">
        <v>-0.7299</v>
      </c>
      <c r="BB6" s="11">
        <v>395</v>
      </c>
      <c r="BC6" s="13">
        <v>8399.64</v>
      </c>
      <c r="BD6" s="11">
        <v>39</v>
      </c>
      <c r="BE6" s="11">
        <v>1778</v>
      </c>
      <c r="BF6" s="13">
        <v>23262.61</v>
      </c>
      <c r="BG6" s="11">
        <v>71</v>
      </c>
      <c r="BH6" s="12">
        <v>-0.7778</v>
      </c>
      <c r="BI6" s="12">
        <v>-0.6389</v>
      </c>
      <c r="BJ6" s="11">
        <v>102</v>
      </c>
      <c r="BK6" s="13">
        <v>2417.51</v>
      </c>
      <c r="BL6" s="11">
        <v>1</v>
      </c>
      <c r="BM6" s="11"/>
      <c r="BN6" s="13"/>
      <c r="BO6" s="11">
        <v>1</v>
      </c>
      <c r="BP6" s="12"/>
      <c r="BQ6" s="12"/>
      <c r="BR6" s="11">
        <v>344</v>
      </c>
      <c r="BS6" s="13">
        <v>7383.92</v>
      </c>
      <c r="BT6" s="11">
        <v>23</v>
      </c>
      <c r="BU6" s="11">
        <v>812</v>
      </c>
      <c r="BV6" s="13">
        <v>13412.58</v>
      </c>
      <c r="BW6" s="11">
        <v>31</v>
      </c>
      <c r="BX6" s="12">
        <v>-0.5764</v>
      </c>
      <c r="BY6" s="12">
        <v>-0.4495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24</v>
      </c>
      <c r="DA6" s="11"/>
      <c r="DB6" s="13"/>
      <c r="DC6" s="11">
        <v>49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>
        <v>65</v>
      </c>
      <c r="DT6" s="12"/>
      <c r="DU6" s="12"/>
      <c r="DV6" s="11">
        <v>124</v>
      </c>
      <c r="DW6" s="13">
        <v>2470.84</v>
      </c>
      <c r="DX6" s="11">
        <v>23</v>
      </c>
      <c r="DY6" s="11">
        <v>54</v>
      </c>
      <c r="DZ6" s="13">
        <v>990.68</v>
      </c>
      <c r="EA6" s="11">
        <v>53</v>
      </c>
      <c r="EB6" s="12">
        <v>1.2963</v>
      </c>
      <c r="EC6" s="12">
        <v>1.4941</v>
      </c>
      <c r="ED6" s="11"/>
      <c r="EE6" s="13"/>
      <c r="EF6" s="11">
        <v>35</v>
      </c>
      <c r="EG6" s="11"/>
      <c r="EH6" s="13"/>
      <c r="EI6" s="11">
        <v>67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>
        <v>3</v>
      </c>
      <c r="FS6" s="13">
        <v>65.66</v>
      </c>
      <c r="FT6" s="11"/>
      <c r="FU6" s="11">
        <v>9</v>
      </c>
      <c r="FV6" s="13">
        <v>130.93</v>
      </c>
      <c r="FW6" s="11">
        <v>18</v>
      </c>
      <c r="FX6" s="12">
        <v>-0.6667</v>
      </c>
      <c r="FY6" s="12">
        <v>-0.4985</v>
      </c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>
        <v>1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>
        <v>3</v>
      </c>
      <c r="IM6" s="13">
        <v>66</v>
      </c>
      <c r="IN6" s="11">
        <v>23</v>
      </c>
      <c r="IO6" s="11"/>
      <c r="IP6" s="13"/>
      <c r="IQ6" s="11">
        <v>23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>
        <v>1</v>
      </c>
      <c r="KK6" s="11"/>
      <c r="KL6" s="13"/>
      <c r="KM6" s="11">
        <v>1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>
        <v>37</v>
      </c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0" t="s">
        <v>75</v>
      </c>
      <c r="B7" s="11">
        <v>14136</v>
      </c>
      <c r="C7" s="11">
        <f>=ROUNDDOWN(12.8766624157406,0)</f>
      </c>
      <c r="D7" s="11">
        <v>32124</v>
      </c>
      <c r="E7" s="12">
        <v>0.9147</v>
      </c>
      <c r="F7" s="11"/>
      <c r="G7" s="11">
        <f>=ROUNDDOWN({0},0)</f>
      </c>
      <c r="H7" s="11"/>
      <c r="I7" s="12"/>
      <c r="J7" s="11">
        <v>17124</v>
      </c>
      <c r="K7" s="13">
        <v>926176.24</v>
      </c>
      <c r="L7" s="11">
        <v>70</v>
      </c>
      <c r="M7" s="14">
        <v>13231.09</v>
      </c>
      <c r="N7" s="11">
        <v>19327</v>
      </c>
      <c r="O7" s="13">
        <v>1025794.24</v>
      </c>
      <c r="P7" s="11">
        <v>159</v>
      </c>
      <c r="Q7" s="14">
        <v>6451.54</v>
      </c>
      <c r="R7" s="12">
        <v>-0.114</v>
      </c>
      <c r="S7" s="12">
        <v>-0.0971</v>
      </c>
      <c r="T7" s="12">
        <v>-0.5597</v>
      </c>
      <c r="U7" s="12">
        <v>1.0508</v>
      </c>
      <c r="V7" s="11">
        <v>5400</v>
      </c>
      <c r="W7" s="13">
        <v>318145.27</v>
      </c>
      <c r="X7" s="11">
        <v>63</v>
      </c>
      <c r="Y7" s="11">
        <v>4663</v>
      </c>
      <c r="Z7" s="13">
        <v>268864.73</v>
      </c>
      <c r="AA7" s="11">
        <v>143</v>
      </c>
      <c r="AB7" s="12">
        <v>0.1581</v>
      </c>
      <c r="AC7" s="12">
        <v>0.1833</v>
      </c>
      <c r="AD7" s="11">
        <v>5719</v>
      </c>
      <c r="AE7" s="13">
        <v>266321.49</v>
      </c>
      <c r="AF7" s="11">
        <v>69</v>
      </c>
      <c r="AG7" s="11">
        <v>6361</v>
      </c>
      <c r="AH7" s="13">
        <v>338900.36</v>
      </c>
      <c r="AI7" s="11">
        <v>155</v>
      </c>
      <c r="AJ7" s="12">
        <v>-0.1009</v>
      </c>
      <c r="AK7" s="12">
        <v>-0.2142</v>
      </c>
      <c r="AL7" s="11">
        <v>689</v>
      </c>
      <c r="AM7" s="13">
        <v>28718.8</v>
      </c>
      <c r="AN7" s="11">
        <v>68</v>
      </c>
      <c r="AO7" s="11">
        <v>1139</v>
      </c>
      <c r="AP7" s="13">
        <v>36852.66</v>
      </c>
      <c r="AQ7" s="11">
        <v>124</v>
      </c>
      <c r="AR7" s="12">
        <v>-0.3951</v>
      </c>
      <c r="AS7" s="12">
        <v>-0.2207</v>
      </c>
      <c r="AT7" s="11">
        <v>721</v>
      </c>
      <c r="AU7" s="13">
        <v>48211.48</v>
      </c>
      <c r="AV7" s="11">
        <v>69</v>
      </c>
      <c r="AW7" s="11">
        <v>469</v>
      </c>
      <c r="AX7" s="13">
        <v>32427.93</v>
      </c>
      <c r="AY7" s="11">
        <v>157</v>
      </c>
      <c r="AZ7" s="12">
        <v>0.5373</v>
      </c>
      <c r="BA7" s="12">
        <v>0.4867</v>
      </c>
      <c r="BB7" s="11">
        <v>127</v>
      </c>
      <c r="BC7" s="13">
        <v>6005.19</v>
      </c>
      <c r="BD7" s="11">
        <v>54</v>
      </c>
      <c r="BE7" s="11">
        <v>362</v>
      </c>
      <c r="BF7" s="13">
        <v>14702.5</v>
      </c>
      <c r="BG7" s="11">
        <v>138</v>
      </c>
      <c r="BH7" s="12">
        <v>-0.6492</v>
      </c>
      <c r="BI7" s="12">
        <v>-0.5916</v>
      </c>
      <c r="BJ7" s="11">
        <v>1213</v>
      </c>
      <c r="BK7" s="13">
        <v>70641.14</v>
      </c>
      <c r="BL7" s="11">
        <v>70</v>
      </c>
      <c r="BM7" s="11">
        <v>1679</v>
      </c>
      <c r="BN7" s="13">
        <v>85231.99</v>
      </c>
      <c r="BO7" s="11">
        <v>159</v>
      </c>
      <c r="BP7" s="12">
        <v>-0.2775</v>
      </c>
      <c r="BQ7" s="12">
        <v>-0.1712</v>
      </c>
      <c r="BR7" s="11">
        <v>257</v>
      </c>
      <c r="BS7" s="13">
        <v>12263.26</v>
      </c>
      <c r="BT7" s="11">
        <v>39</v>
      </c>
      <c r="BU7" s="11">
        <v>392</v>
      </c>
      <c r="BV7" s="13">
        <v>13942.04</v>
      </c>
      <c r="BW7" s="11">
        <v>97</v>
      </c>
      <c r="BX7" s="12">
        <v>-0.3444</v>
      </c>
      <c r="BY7" s="12">
        <v>-0.1204</v>
      </c>
      <c r="BZ7" s="11">
        <v>10</v>
      </c>
      <c r="CA7" s="13">
        <v>269.87</v>
      </c>
      <c r="CB7" s="11"/>
      <c r="CC7" s="11">
        <v>7</v>
      </c>
      <c r="CD7" s="13">
        <v>473.81</v>
      </c>
      <c r="CE7" s="11"/>
      <c r="CF7" s="12">
        <v>0.4286</v>
      </c>
      <c r="CG7" s="12">
        <v>-0.4304</v>
      </c>
      <c r="CH7" s="11">
        <v>342</v>
      </c>
      <c r="CI7" s="13">
        <v>19844.03</v>
      </c>
      <c r="CJ7" s="11">
        <v>41</v>
      </c>
      <c r="CK7" s="11">
        <v>190</v>
      </c>
      <c r="CL7" s="13">
        <v>9510.9</v>
      </c>
      <c r="CM7" s="11">
        <v>88</v>
      </c>
      <c r="CN7" s="12">
        <v>0.8</v>
      </c>
      <c r="CO7" s="12">
        <v>1.0865</v>
      </c>
      <c r="CP7" s="11">
        <v>1013</v>
      </c>
      <c r="CQ7" s="13">
        <v>63947.81</v>
      </c>
      <c r="CR7" s="11">
        <v>28</v>
      </c>
      <c r="CS7" s="11">
        <v>1197</v>
      </c>
      <c r="CT7" s="13">
        <v>65783.13</v>
      </c>
      <c r="CU7" s="11">
        <v>124</v>
      </c>
      <c r="CV7" s="12">
        <v>-0.1537</v>
      </c>
      <c r="CW7" s="12">
        <v>-0.0279</v>
      </c>
      <c r="CX7" s="11"/>
      <c r="CY7" s="13"/>
      <c r="CZ7" s="11">
        <v>66</v>
      </c>
      <c r="DA7" s="11">
        <v>28</v>
      </c>
      <c r="DB7" s="13">
        <v>2744.66</v>
      </c>
      <c r="DC7" s="11">
        <v>141</v>
      </c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421</v>
      </c>
      <c r="DO7" s="13">
        <v>26490.9</v>
      </c>
      <c r="DP7" s="11">
        <v>68</v>
      </c>
      <c r="DQ7" s="11">
        <v>326</v>
      </c>
      <c r="DR7" s="13">
        <v>21810.79</v>
      </c>
      <c r="DS7" s="11">
        <v>149</v>
      </c>
      <c r="DT7" s="12">
        <v>0.2914</v>
      </c>
      <c r="DU7" s="12">
        <v>0.2146</v>
      </c>
      <c r="DV7" s="11">
        <v>66</v>
      </c>
      <c r="DW7" s="13">
        <v>2862.53</v>
      </c>
      <c r="DX7" s="11">
        <v>25</v>
      </c>
      <c r="DY7" s="11">
        <v>92</v>
      </c>
      <c r="DZ7" s="13">
        <v>3871.45</v>
      </c>
      <c r="EA7" s="11">
        <v>86</v>
      </c>
      <c r="EB7" s="12">
        <v>-0.2826</v>
      </c>
      <c r="EC7" s="12">
        <v>-0.2606</v>
      </c>
      <c r="ED7" s="11">
        <v>142</v>
      </c>
      <c r="EE7" s="13">
        <v>9818.54</v>
      </c>
      <c r="EF7" s="11">
        <v>68</v>
      </c>
      <c r="EG7" s="11">
        <v>29</v>
      </c>
      <c r="EH7" s="13">
        <v>212.84</v>
      </c>
      <c r="EI7" s="11">
        <v>144</v>
      </c>
      <c r="EJ7" s="12">
        <v>3.8966</v>
      </c>
      <c r="EK7" s="12">
        <v>45.1311</v>
      </c>
      <c r="EL7" s="11"/>
      <c r="EM7" s="13"/>
      <c r="EN7" s="11"/>
      <c r="EO7" s="11"/>
      <c r="EP7" s="13"/>
      <c r="EQ7" s="11"/>
      <c r="ER7" s="12"/>
      <c r="ES7" s="12"/>
      <c r="ET7" s="11">
        <v>2</v>
      </c>
      <c r="EU7" s="13">
        <v>50.34</v>
      </c>
      <c r="EV7" s="11">
        <v>9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77</v>
      </c>
      <c r="FK7" s="13">
        <v>3887.85</v>
      </c>
      <c r="FL7" s="11">
        <v>20</v>
      </c>
      <c r="FM7" s="11">
        <v>117</v>
      </c>
      <c r="FN7" s="13">
        <v>5767.87</v>
      </c>
      <c r="FO7" s="11">
        <v>51</v>
      </c>
      <c r="FP7" s="12">
        <v>-0.3419</v>
      </c>
      <c r="FQ7" s="12">
        <v>-0.3259</v>
      </c>
      <c r="FR7" s="11">
        <v>303</v>
      </c>
      <c r="FS7" s="13">
        <v>15089.56</v>
      </c>
      <c r="FT7" s="11"/>
      <c r="FU7" s="11">
        <v>1255</v>
      </c>
      <c r="FV7" s="13">
        <v>67532.82</v>
      </c>
      <c r="FW7" s="11">
        <v>106</v>
      </c>
      <c r="FX7" s="12">
        <v>-0.7586</v>
      </c>
      <c r="FY7" s="12">
        <v>-0.7766</v>
      </c>
      <c r="FZ7" s="11">
        <v>194</v>
      </c>
      <c r="GA7" s="13">
        <v>8237.33</v>
      </c>
      <c r="GB7" s="11">
        <v>55</v>
      </c>
      <c r="GC7" s="11">
        <v>180</v>
      </c>
      <c r="GD7" s="13">
        <v>8282.27</v>
      </c>
      <c r="GE7" s="11">
        <v>133</v>
      </c>
      <c r="GF7" s="12">
        <v>0.0778</v>
      </c>
      <c r="GG7" s="12">
        <v>-0.0054</v>
      </c>
      <c r="GH7" s="11"/>
      <c r="GI7" s="13"/>
      <c r="GJ7" s="11"/>
      <c r="GK7" s="11"/>
      <c r="GL7" s="13"/>
      <c r="GM7" s="11"/>
      <c r="GN7" s="12"/>
      <c r="GO7" s="12"/>
      <c r="GP7" s="11">
        <v>269</v>
      </c>
      <c r="GQ7" s="13">
        <v>16230.19</v>
      </c>
      <c r="GR7" s="11">
        <v>57</v>
      </c>
      <c r="GS7" s="11">
        <v>264</v>
      </c>
      <c r="GT7" s="13">
        <v>17686.87</v>
      </c>
      <c r="GU7" s="11">
        <v>131</v>
      </c>
      <c r="GV7" s="12">
        <v>0.0189</v>
      </c>
      <c r="GW7" s="12">
        <v>-0.0824</v>
      </c>
      <c r="GX7" s="11"/>
      <c r="GY7" s="13"/>
      <c r="GZ7" s="11">
        <v>2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>
        <v>11</v>
      </c>
      <c r="HQ7" s="11"/>
      <c r="HR7" s="13"/>
      <c r="HS7" s="11">
        <v>2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>
        <v>2</v>
      </c>
      <c r="IH7" s="13">
        <v>95.98</v>
      </c>
      <c r="II7" s="11">
        <v>2</v>
      </c>
      <c r="IJ7" s="12"/>
      <c r="IK7" s="12"/>
      <c r="IL7" s="11">
        <v>9</v>
      </c>
      <c r="IM7" s="13">
        <v>420.66</v>
      </c>
      <c r="IN7" s="11">
        <v>7</v>
      </c>
      <c r="IO7" s="11">
        <v>19</v>
      </c>
      <c r="IP7" s="13">
        <v>1068.38</v>
      </c>
      <c r="IQ7" s="11">
        <v>22</v>
      </c>
      <c r="IR7" s="12">
        <v>-0.5263</v>
      </c>
      <c r="IS7" s="12">
        <v>-0.6063</v>
      </c>
      <c r="IT7" s="11"/>
      <c r="IU7" s="13"/>
      <c r="IV7" s="11"/>
      <c r="IW7" s="11"/>
      <c r="IX7" s="13"/>
      <c r="IY7" s="11"/>
      <c r="IZ7" s="12"/>
      <c r="JA7" s="12"/>
      <c r="JB7" s="11">
        <v>127</v>
      </c>
      <c r="JC7" s="13">
        <v>7760.8</v>
      </c>
      <c r="JD7" s="11">
        <v>40</v>
      </c>
      <c r="JE7" s="11">
        <v>118</v>
      </c>
      <c r="JF7" s="13">
        <v>7031.25</v>
      </c>
      <c r="JG7" s="11">
        <v>60</v>
      </c>
      <c r="JH7" s="12">
        <v>0.0763</v>
      </c>
      <c r="JI7" s="12">
        <v>0.1038</v>
      </c>
      <c r="JJ7" s="11">
        <v>7</v>
      </c>
      <c r="JK7" s="13">
        <v>405.06</v>
      </c>
      <c r="JL7" s="11">
        <v>49</v>
      </c>
      <c r="JM7" s="11">
        <v>45</v>
      </c>
      <c r="JN7" s="13">
        <v>2207.39</v>
      </c>
      <c r="JO7" s="11">
        <v>107</v>
      </c>
      <c r="JP7" s="12">
        <v>-0.8444</v>
      </c>
      <c r="JQ7" s="12">
        <v>-0.8165</v>
      </c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>
        <v>5</v>
      </c>
      <c r="KI7" s="13">
        <v>479.1</v>
      </c>
      <c r="KJ7" s="11">
        <v>70</v>
      </c>
      <c r="KK7" s="11">
        <v>68</v>
      </c>
      <c r="KL7" s="13">
        <v>4796.56</v>
      </c>
      <c r="KM7" s="11">
        <v>158</v>
      </c>
      <c r="KN7" s="12">
        <v>-0.9265</v>
      </c>
      <c r="KO7" s="12">
        <v>-0.9001</v>
      </c>
      <c r="KP7" s="11"/>
      <c r="KQ7" s="13"/>
      <c r="KR7" s="11"/>
      <c r="KS7" s="11"/>
      <c r="KT7" s="13"/>
      <c r="KU7" s="11"/>
      <c r="KV7" s="12"/>
      <c r="KW7" s="12"/>
      <c r="KX7" s="11">
        <v>11</v>
      </c>
      <c r="KY7" s="13">
        <v>75.04</v>
      </c>
      <c r="KZ7" s="11"/>
      <c r="LA7" s="11">
        <v>27</v>
      </c>
      <c r="LB7" s="13"/>
      <c r="LC7" s="11"/>
      <c r="LD7" s="12">
        <v>-0.5926</v>
      </c>
      <c r="LE7" s="12"/>
      <c r="LF7" s="11"/>
      <c r="LG7" s="13"/>
      <c r="LH7" s="11">
        <v>9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>
        <v>2</v>
      </c>
      <c r="MG7" s="11">
        <v>298</v>
      </c>
      <c r="MH7" s="13">
        <v>15995.06</v>
      </c>
      <c r="MI7" s="11">
        <v>88</v>
      </c>
      <c r="MJ7" s="12"/>
      <c r="MK7" s="12"/>
      <c r="ML7" s="11"/>
      <c r="MM7" s="13"/>
      <c r="MN7" s="11"/>
      <c r="MO7" s="11"/>
      <c r="MP7" s="13"/>
      <c r="MQ7" s="11"/>
      <c r="MR7" s="12"/>
      <c r="MS7" s="12"/>
    </row>
    <row r="8">
      <c r="A8" s="10" t="s">
        <v>76</v>
      </c>
      <c r="B8" s="11">
        <v>162050</v>
      </c>
      <c r="C8" s="11">
        <f>=ROUNDDOWN(16.4464336459221,0)</f>
      </c>
      <c r="D8" s="11">
        <v>135964</v>
      </c>
      <c r="E8" s="12">
        <v>0.9642</v>
      </c>
      <c r="F8" s="11"/>
      <c r="G8" s="11">
        <f>=ROUNDDOWN({0},0)</f>
      </c>
      <c r="H8" s="11"/>
      <c r="I8" s="12">
        <v>1</v>
      </c>
      <c r="J8" s="11">
        <v>74722</v>
      </c>
      <c r="K8" s="13">
        <v>2103275.29</v>
      </c>
      <c r="L8" s="11">
        <v>312</v>
      </c>
      <c r="M8" s="14">
        <v>6741.27</v>
      </c>
      <c r="N8" s="11">
        <v>80473</v>
      </c>
      <c r="O8" s="13">
        <v>2236716.67</v>
      </c>
      <c r="P8" s="11">
        <v>260</v>
      </c>
      <c r="Q8" s="14">
        <v>8602.76</v>
      </c>
      <c r="R8" s="12">
        <v>-0.0715</v>
      </c>
      <c r="S8" s="12">
        <v>-0.0597</v>
      </c>
      <c r="T8" s="12">
        <v>0.2</v>
      </c>
      <c r="U8" s="12">
        <v>-0.2164</v>
      </c>
      <c r="V8" s="11">
        <v>28386</v>
      </c>
      <c r="W8" s="13">
        <v>750943.06</v>
      </c>
      <c r="X8" s="11">
        <v>200</v>
      </c>
      <c r="Y8" s="11">
        <v>27332</v>
      </c>
      <c r="Z8" s="13">
        <v>696403.38</v>
      </c>
      <c r="AA8" s="11">
        <v>212</v>
      </c>
      <c r="AB8" s="12">
        <v>0.0386</v>
      </c>
      <c r="AC8" s="12">
        <v>0.0783</v>
      </c>
      <c r="AD8" s="11">
        <v>6080</v>
      </c>
      <c r="AE8" s="13">
        <v>170371.2</v>
      </c>
      <c r="AF8" s="11">
        <v>269</v>
      </c>
      <c r="AG8" s="11">
        <v>9468</v>
      </c>
      <c r="AH8" s="13">
        <v>241480.77</v>
      </c>
      <c r="AI8" s="11">
        <v>254</v>
      </c>
      <c r="AJ8" s="12">
        <v>-0.3578</v>
      </c>
      <c r="AK8" s="12">
        <v>-0.2945</v>
      </c>
      <c r="AL8" s="11">
        <v>7191</v>
      </c>
      <c r="AM8" s="13">
        <v>179151.17</v>
      </c>
      <c r="AN8" s="11">
        <v>242</v>
      </c>
      <c r="AO8" s="11">
        <v>10845</v>
      </c>
      <c r="AP8" s="13">
        <v>271856.41</v>
      </c>
      <c r="AQ8" s="11">
        <v>213</v>
      </c>
      <c r="AR8" s="12">
        <v>-0.3369</v>
      </c>
      <c r="AS8" s="12">
        <v>-0.341</v>
      </c>
      <c r="AT8" s="11">
        <v>3577</v>
      </c>
      <c r="AU8" s="13">
        <v>121013.76</v>
      </c>
      <c r="AV8" s="11">
        <v>216</v>
      </c>
      <c r="AW8" s="11">
        <v>4417</v>
      </c>
      <c r="AX8" s="13">
        <v>138784.19</v>
      </c>
      <c r="AY8" s="11">
        <v>252</v>
      </c>
      <c r="AZ8" s="12">
        <v>-0.1902</v>
      </c>
      <c r="BA8" s="12">
        <v>-0.128</v>
      </c>
      <c r="BB8" s="11">
        <v>8753</v>
      </c>
      <c r="BC8" s="13">
        <v>241867.75</v>
      </c>
      <c r="BD8" s="11">
        <v>206</v>
      </c>
      <c r="BE8" s="11">
        <v>6926</v>
      </c>
      <c r="BF8" s="13">
        <v>235008.44</v>
      </c>
      <c r="BG8" s="11">
        <v>244</v>
      </c>
      <c r="BH8" s="12">
        <v>0.2638</v>
      </c>
      <c r="BI8" s="12">
        <v>0.0292</v>
      </c>
      <c r="BJ8" s="11">
        <v>2643</v>
      </c>
      <c r="BK8" s="13">
        <v>119939.55</v>
      </c>
      <c r="BL8" s="11">
        <v>274</v>
      </c>
      <c r="BM8" s="11">
        <v>3134</v>
      </c>
      <c r="BN8" s="13">
        <v>121433.96</v>
      </c>
      <c r="BO8" s="11">
        <v>254</v>
      </c>
      <c r="BP8" s="12">
        <v>-0.1567</v>
      </c>
      <c r="BQ8" s="12">
        <v>-0.0123</v>
      </c>
      <c r="BR8" s="11">
        <v>5498</v>
      </c>
      <c r="BS8" s="13">
        <v>163044.2</v>
      </c>
      <c r="BT8" s="11">
        <v>218</v>
      </c>
      <c r="BU8" s="11">
        <v>6181</v>
      </c>
      <c r="BV8" s="13">
        <v>191621.85</v>
      </c>
      <c r="BW8" s="11">
        <v>201</v>
      </c>
      <c r="BX8" s="12">
        <v>-0.1105</v>
      </c>
      <c r="BY8" s="12">
        <v>-0.1491</v>
      </c>
      <c r="BZ8" s="11">
        <v>525</v>
      </c>
      <c r="CA8" s="13">
        <v>17447.78</v>
      </c>
      <c r="CB8" s="11"/>
      <c r="CC8" s="11">
        <v>71</v>
      </c>
      <c r="CD8" s="13">
        <v>2669.28</v>
      </c>
      <c r="CE8" s="11"/>
      <c r="CF8" s="12">
        <v>6.3944</v>
      </c>
      <c r="CG8" s="12">
        <v>5.5365</v>
      </c>
      <c r="CH8" s="11"/>
      <c r="CI8" s="13"/>
      <c r="CJ8" s="11"/>
      <c r="CK8" s="11"/>
      <c r="CL8" s="13"/>
      <c r="CM8" s="11"/>
      <c r="CN8" s="12"/>
      <c r="CO8" s="12"/>
      <c r="CP8" s="11">
        <v>2043</v>
      </c>
      <c r="CQ8" s="13">
        <v>57718.14</v>
      </c>
      <c r="CR8" s="11">
        <v>104</v>
      </c>
      <c r="CS8" s="11">
        <v>4750</v>
      </c>
      <c r="CT8" s="13">
        <v>141385.14</v>
      </c>
      <c r="CU8" s="11">
        <v>198</v>
      </c>
      <c r="CV8" s="12">
        <v>-0.5699</v>
      </c>
      <c r="CW8" s="12">
        <v>-0.5918</v>
      </c>
      <c r="CX8" s="11">
        <v>248</v>
      </c>
      <c r="CY8" s="13">
        <v>12852.9</v>
      </c>
      <c r="CZ8" s="11">
        <v>209</v>
      </c>
      <c r="DA8" s="11">
        <v>336</v>
      </c>
      <c r="DB8" s="13">
        <v>18397.93</v>
      </c>
      <c r="DC8" s="11">
        <v>248</v>
      </c>
      <c r="DD8" s="12">
        <v>-0.2619</v>
      </c>
      <c r="DE8" s="12">
        <v>-0.3014</v>
      </c>
      <c r="DF8" s="11">
        <v>92</v>
      </c>
      <c r="DG8" s="13">
        <v>2237.52</v>
      </c>
      <c r="DH8" s="11"/>
      <c r="DI8" s="11">
        <v>12</v>
      </c>
      <c r="DJ8" s="13">
        <v>268.95</v>
      </c>
      <c r="DK8" s="11"/>
      <c r="DL8" s="12">
        <v>6.6667</v>
      </c>
      <c r="DM8" s="12">
        <v>7.3195</v>
      </c>
      <c r="DN8" s="11">
        <v>1211</v>
      </c>
      <c r="DO8" s="13">
        <v>34173.61</v>
      </c>
      <c r="DP8" s="11">
        <v>99</v>
      </c>
      <c r="DQ8" s="11">
        <v>822</v>
      </c>
      <c r="DR8" s="13">
        <v>19031.39</v>
      </c>
      <c r="DS8" s="11">
        <v>90</v>
      </c>
      <c r="DT8" s="12">
        <v>0.4732</v>
      </c>
      <c r="DU8" s="12">
        <v>0.7956</v>
      </c>
      <c r="DV8" s="11">
        <v>1611</v>
      </c>
      <c r="DW8" s="13">
        <v>50977.94</v>
      </c>
      <c r="DX8" s="11">
        <v>182</v>
      </c>
      <c r="DY8" s="11">
        <v>1654</v>
      </c>
      <c r="DZ8" s="13">
        <v>47096.83</v>
      </c>
      <c r="EA8" s="11">
        <v>234</v>
      </c>
      <c r="EB8" s="12">
        <v>-0.026</v>
      </c>
      <c r="EC8" s="12">
        <v>0.0824</v>
      </c>
      <c r="ED8" s="11">
        <v>273</v>
      </c>
      <c r="EE8" s="13">
        <v>14255.55</v>
      </c>
      <c r="EF8" s="11">
        <v>192</v>
      </c>
      <c r="EG8" s="11">
        <v>16</v>
      </c>
      <c r="EH8" s="13">
        <v>248.43</v>
      </c>
      <c r="EI8" s="11">
        <v>122</v>
      </c>
      <c r="EJ8" s="12">
        <v>16.0625</v>
      </c>
      <c r="EK8" s="12">
        <v>56.3826</v>
      </c>
      <c r="EL8" s="11"/>
      <c r="EM8" s="13"/>
      <c r="EN8" s="11"/>
      <c r="EO8" s="11"/>
      <c r="EP8" s="13"/>
      <c r="EQ8" s="11"/>
      <c r="ER8" s="12"/>
      <c r="ES8" s="12"/>
      <c r="ET8" s="11">
        <v>61</v>
      </c>
      <c r="EU8" s="13">
        <v>3160.89</v>
      </c>
      <c r="EV8" s="11">
        <v>160</v>
      </c>
      <c r="EW8" s="11"/>
      <c r="EX8" s="13"/>
      <c r="EY8" s="11"/>
      <c r="EZ8" s="12"/>
      <c r="FA8" s="12"/>
      <c r="FB8" s="11">
        <v>3668</v>
      </c>
      <c r="FC8" s="13">
        <v>109361.63</v>
      </c>
      <c r="FD8" s="11">
        <v>6</v>
      </c>
      <c r="FE8" s="11">
        <v>2087</v>
      </c>
      <c r="FF8" s="13">
        <v>50065.89</v>
      </c>
      <c r="FG8" s="11"/>
      <c r="FH8" s="12">
        <v>0.7575</v>
      </c>
      <c r="FI8" s="12">
        <v>1.1844</v>
      </c>
      <c r="FJ8" s="11">
        <v>228</v>
      </c>
      <c r="FK8" s="13">
        <v>10977.66</v>
      </c>
      <c r="FL8" s="11">
        <v>63</v>
      </c>
      <c r="FM8" s="11">
        <v>223</v>
      </c>
      <c r="FN8" s="13">
        <v>9720.89</v>
      </c>
      <c r="FO8" s="11">
        <v>69</v>
      </c>
      <c r="FP8" s="12">
        <v>0.0224</v>
      </c>
      <c r="FQ8" s="12">
        <v>0.1293</v>
      </c>
      <c r="FR8" s="11">
        <v>1</v>
      </c>
      <c r="FS8" s="13">
        <v>19.21</v>
      </c>
      <c r="FT8" s="11"/>
      <c r="FU8" s="11">
        <v>25</v>
      </c>
      <c r="FV8" s="13">
        <v>519.3</v>
      </c>
      <c r="FW8" s="11">
        <v>5</v>
      </c>
      <c r="FX8" s="12">
        <v>-0.96</v>
      </c>
      <c r="FY8" s="12">
        <v>-0.963</v>
      </c>
      <c r="FZ8" s="11"/>
      <c r="GA8" s="13"/>
      <c r="GB8" s="11"/>
      <c r="GC8" s="11"/>
      <c r="GD8" s="13"/>
      <c r="GE8" s="11"/>
      <c r="GF8" s="12"/>
      <c r="GG8" s="12"/>
      <c r="GH8" s="11">
        <v>2245</v>
      </c>
      <c r="GI8" s="13">
        <v>30516.68</v>
      </c>
      <c r="GJ8" s="11">
        <v>41</v>
      </c>
      <c r="GK8" s="11">
        <v>934</v>
      </c>
      <c r="GL8" s="13">
        <v>12164.66</v>
      </c>
      <c r="GM8" s="11">
        <v>52</v>
      </c>
      <c r="GN8" s="12">
        <v>1.4036</v>
      </c>
      <c r="GO8" s="12">
        <v>1.5086</v>
      </c>
      <c r="GP8" s="11"/>
      <c r="GQ8" s="13"/>
      <c r="GR8" s="11"/>
      <c r="GS8" s="11"/>
      <c r="GT8" s="13"/>
      <c r="GU8" s="11"/>
      <c r="GV8" s="12"/>
      <c r="GW8" s="12"/>
      <c r="GX8" s="11">
        <v>47</v>
      </c>
      <c r="GY8" s="13">
        <v>3104.95</v>
      </c>
      <c r="GZ8" s="11">
        <v>5</v>
      </c>
      <c r="HA8" s="11">
        <v>19</v>
      </c>
      <c r="HB8" s="13">
        <v>1291.83</v>
      </c>
      <c r="HC8" s="11">
        <v>5</v>
      </c>
      <c r="HD8" s="12">
        <v>1.4737</v>
      </c>
      <c r="HE8" s="12">
        <v>1.4035</v>
      </c>
      <c r="HF8" s="11">
        <v>8</v>
      </c>
      <c r="HG8" s="13">
        <v>175.12</v>
      </c>
      <c r="HH8" s="11"/>
      <c r="HI8" s="11"/>
      <c r="HJ8" s="13"/>
      <c r="HK8" s="11"/>
      <c r="HL8" s="12"/>
      <c r="HM8" s="12"/>
      <c r="HN8" s="11">
        <v>1</v>
      </c>
      <c r="HO8" s="13">
        <v>34.19</v>
      </c>
      <c r="HP8" s="11">
        <v>102</v>
      </c>
      <c r="HQ8" s="11">
        <v>229</v>
      </c>
      <c r="HR8" s="13">
        <v>1215.68</v>
      </c>
      <c r="HS8" s="11">
        <v>125</v>
      </c>
      <c r="HT8" s="12">
        <v>-0.9956</v>
      </c>
      <c r="HU8" s="12">
        <v>-0.9719</v>
      </c>
      <c r="HV8" s="11">
        <v>158</v>
      </c>
      <c r="HW8" s="13">
        <v>6619.39</v>
      </c>
      <c r="HX8" s="11">
        <v>56</v>
      </c>
      <c r="HY8" s="11">
        <v>248</v>
      </c>
      <c r="HZ8" s="13">
        <v>10390.59</v>
      </c>
      <c r="IA8" s="11">
        <v>53</v>
      </c>
      <c r="IB8" s="12">
        <v>-0.3629</v>
      </c>
      <c r="IC8" s="12">
        <v>-0.3629</v>
      </c>
      <c r="ID8" s="11">
        <v>21</v>
      </c>
      <c r="IE8" s="13">
        <v>1090.5</v>
      </c>
      <c r="IF8" s="11"/>
      <c r="IG8" s="11">
        <v>92</v>
      </c>
      <c r="IH8" s="13">
        <v>5170.39</v>
      </c>
      <c r="II8" s="11">
        <v>27</v>
      </c>
      <c r="IJ8" s="12">
        <v>-0.7717</v>
      </c>
      <c r="IK8" s="12">
        <v>-0.7891</v>
      </c>
      <c r="IL8" s="11">
        <v>37</v>
      </c>
      <c r="IM8" s="13">
        <v>1322.14</v>
      </c>
      <c r="IN8" s="11">
        <v>120</v>
      </c>
      <c r="IO8" s="11">
        <v>41</v>
      </c>
      <c r="IP8" s="13">
        <v>972.07</v>
      </c>
      <c r="IQ8" s="11">
        <v>64</v>
      </c>
      <c r="IR8" s="12">
        <v>-0.0976</v>
      </c>
      <c r="IS8" s="12">
        <v>0.3601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>
        <v>12</v>
      </c>
      <c r="JE8" s="11"/>
      <c r="JF8" s="13"/>
      <c r="JG8" s="11"/>
      <c r="JH8" s="12"/>
      <c r="JI8" s="12"/>
      <c r="JJ8" s="11">
        <v>1</v>
      </c>
      <c r="JK8" s="13">
        <v>37.9</v>
      </c>
      <c r="JL8" s="11">
        <v>169</v>
      </c>
      <c r="JM8" s="11">
        <v>6</v>
      </c>
      <c r="JN8" s="13">
        <v>213.65</v>
      </c>
      <c r="JO8" s="11">
        <v>197</v>
      </c>
      <c r="JP8" s="12">
        <v>-0.8333</v>
      </c>
      <c r="JQ8" s="12">
        <v>-0.8226</v>
      </c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>
        <v>17</v>
      </c>
      <c r="KI8" s="13">
        <v>708.33</v>
      </c>
      <c r="KJ8" s="11">
        <v>245</v>
      </c>
      <c r="KK8" s="11">
        <v>238</v>
      </c>
      <c r="KL8" s="13">
        <v>10860.11</v>
      </c>
      <c r="KM8" s="11">
        <v>254</v>
      </c>
      <c r="KN8" s="12">
        <v>-0.9286</v>
      </c>
      <c r="KO8" s="12">
        <v>-0.9348</v>
      </c>
      <c r="KP8" s="11"/>
      <c r="KQ8" s="13"/>
      <c r="KR8" s="11"/>
      <c r="KS8" s="11"/>
      <c r="KT8" s="13"/>
      <c r="KU8" s="11"/>
      <c r="KV8" s="12"/>
      <c r="KW8" s="12"/>
      <c r="KX8" s="11">
        <v>3</v>
      </c>
      <c r="KY8" s="13"/>
      <c r="KZ8" s="11"/>
      <c r="LA8" s="11">
        <v>11</v>
      </c>
      <c r="LB8" s="13"/>
      <c r="LC8" s="11"/>
      <c r="LD8" s="12">
        <v>-0.7273</v>
      </c>
      <c r="LE8" s="12"/>
      <c r="LF8" s="11">
        <v>95</v>
      </c>
      <c r="LG8" s="13">
        <v>152.57</v>
      </c>
      <c r="LH8" s="11">
        <v>55</v>
      </c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>
        <v>348</v>
      </c>
      <c r="LZ8" s="13">
        <v>8144.56</v>
      </c>
      <c r="MA8" s="11">
        <v>36</v>
      </c>
      <c r="MB8" s="12"/>
      <c r="MC8" s="12"/>
      <c r="MD8" s="11"/>
      <c r="ME8" s="13"/>
      <c r="MF8" s="11"/>
      <c r="MG8" s="11">
        <v>8</v>
      </c>
      <c r="MH8" s="13">
        <v>300.1</v>
      </c>
      <c r="MI8" s="11">
        <v>2</v>
      </c>
      <c r="MJ8" s="12"/>
      <c r="MK8" s="12"/>
      <c r="ML8" s="11"/>
      <c r="MM8" s="13"/>
      <c r="MN8" s="11"/>
      <c r="MO8" s="11"/>
      <c r="MP8" s="13"/>
      <c r="MQ8" s="11"/>
      <c r="MR8" s="12"/>
      <c r="MS8" s="12"/>
    </row>
    <row r="9">
      <c r="A9" s="10" t="s">
        <v>77</v>
      </c>
      <c r="B9" s="11">
        <v>297569</v>
      </c>
      <c r="C9" s="11">
        <f>=ROUNDDOWN(24.2612431921208,0)</f>
      </c>
      <c r="D9" s="11">
        <v>274690</v>
      </c>
      <c r="E9" s="12">
        <v>0.9151</v>
      </c>
      <c r="F9" s="11"/>
      <c r="G9" s="11">
        <f>=ROUNDDOWN({0},0)</f>
      </c>
      <c r="H9" s="11"/>
      <c r="I9" s="12"/>
      <c r="J9" s="11">
        <v>173097</v>
      </c>
      <c r="K9" s="13">
        <v>3327063.72</v>
      </c>
      <c r="L9" s="11">
        <v>459</v>
      </c>
      <c r="M9" s="14">
        <v>7248.5</v>
      </c>
      <c r="N9" s="11">
        <v>130766</v>
      </c>
      <c r="O9" s="13">
        <v>2497279.44</v>
      </c>
      <c r="P9" s="11">
        <v>340</v>
      </c>
      <c r="Q9" s="14">
        <v>7344.94</v>
      </c>
      <c r="R9" s="12">
        <v>0.3237</v>
      </c>
      <c r="S9" s="12">
        <v>0.3323</v>
      </c>
      <c r="T9" s="12">
        <v>0.35</v>
      </c>
      <c r="U9" s="12">
        <v>-0.0131</v>
      </c>
      <c r="V9" s="11">
        <v>93342</v>
      </c>
      <c r="W9" s="13">
        <v>1768311.18</v>
      </c>
      <c r="X9" s="11">
        <v>372</v>
      </c>
      <c r="Y9" s="11">
        <v>63123</v>
      </c>
      <c r="Z9" s="13">
        <v>1180977.65</v>
      </c>
      <c r="AA9" s="11">
        <v>328</v>
      </c>
      <c r="AB9" s="12">
        <v>0.4787</v>
      </c>
      <c r="AC9" s="12">
        <v>0.4973</v>
      </c>
      <c r="AD9" s="11">
        <v>15333</v>
      </c>
      <c r="AE9" s="13">
        <v>267500.58</v>
      </c>
      <c r="AF9" s="11">
        <v>425</v>
      </c>
      <c r="AG9" s="11">
        <v>9304</v>
      </c>
      <c r="AH9" s="13">
        <v>168611.45</v>
      </c>
      <c r="AI9" s="11">
        <v>326</v>
      </c>
      <c r="AJ9" s="12">
        <v>0.648</v>
      </c>
      <c r="AK9" s="12">
        <v>0.5865</v>
      </c>
      <c r="AL9" s="11">
        <v>13413</v>
      </c>
      <c r="AM9" s="13">
        <v>240206.97</v>
      </c>
      <c r="AN9" s="11">
        <v>354</v>
      </c>
      <c r="AO9" s="11">
        <v>14077</v>
      </c>
      <c r="AP9" s="13">
        <v>247567.79</v>
      </c>
      <c r="AQ9" s="11">
        <v>235</v>
      </c>
      <c r="AR9" s="12">
        <v>-0.0472</v>
      </c>
      <c r="AS9" s="12">
        <v>-0.0297</v>
      </c>
      <c r="AT9" s="11">
        <v>12990</v>
      </c>
      <c r="AU9" s="13">
        <v>268046.16</v>
      </c>
      <c r="AV9" s="11">
        <v>347</v>
      </c>
      <c r="AW9" s="11">
        <v>6685</v>
      </c>
      <c r="AX9" s="13">
        <v>141083.21</v>
      </c>
      <c r="AY9" s="11">
        <v>290</v>
      </c>
      <c r="AZ9" s="12">
        <v>0.9432</v>
      </c>
      <c r="BA9" s="12">
        <v>0.8999</v>
      </c>
      <c r="BB9" s="11">
        <v>13212</v>
      </c>
      <c r="BC9" s="13">
        <v>264850.99</v>
      </c>
      <c r="BD9" s="11">
        <v>348</v>
      </c>
      <c r="BE9" s="11">
        <v>19089</v>
      </c>
      <c r="BF9" s="13">
        <v>384660.69</v>
      </c>
      <c r="BG9" s="11">
        <v>251</v>
      </c>
      <c r="BH9" s="12">
        <v>-0.3079</v>
      </c>
      <c r="BI9" s="12">
        <v>-0.3115</v>
      </c>
      <c r="BJ9" s="11">
        <v>3499</v>
      </c>
      <c r="BK9" s="13">
        <v>80322.84</v>
      </c>
      <c r="BL9" s="11">
        <v>338</v>
      </c>
      <c r="BM9" s="11">
        <v>2439</v>
      </c>
      <c r="BN9" s="13">
        <v>51008.41</v>
      </c>
      <c r="BO9" s="11">
        <v>278</v>
      </c>
      <c r="BP9" s="12">
        <v>0.4346</v>
      </c>
      <c r="BQ9" s="12">
        <v>0.5747</v>
      </c>
      <c r="BR9" s="11">
        <v>11066</v>
      </c>
      <c r="BS9" s="13">
        <v>220177.33</v>
      </c>
      <c r="BT9" s="11">
        <v>330</v>
      </c>
      <c r="BU9" s="11">
        <v>5158</v>
      </c>
      <c r="BV9" s="13">
        <v>96968.95</v>
      </c>
      <c r="BW9" s="11">
        <v>192</v>
      </c>
      <c r="BX9" s="12">
        <v>1.1454</v>
      </c>
      <c r="BY9" s="12">
        <v>1.2706</v>
      </c>
      <c r="BZ9" s="11">
        <v>597</v>
      </c>
      <c r="CA9" s="13">
        <v>11220.87</v>
      </c>
      <c r="CB9" s="11"/>
      <c r="CC9" s="11">
        <v>459</v>
      </c>
      <c r="CD9" s="13">
        <v>15101.21</v>
      </c>
      <c r="CE9" s="11"/>
      <c r="CF9" s="12">
        <v>0.3007</v>
      </c>
      <c r="CG9" s="12">
        <v>-0.257</v>
      </c>
      <c r="CH9" s="11"/>
      <c r="CI9" s="13"/>
      <c r="CJ9" s="11">
        <v>2</v>
      </c>
      <c r="CK9" s="11"/>
      <c r="CL9" s="13"/>
      <c r="CM9" s="11">
        <v>2</v>
      </c>
      <c r="CN9" s="12"/>
      <c r="CO9" s="12"/>
      <c r="CP9" s="11">
        <v>4467</v>
      </c>
      <c r="CQ9" s="13">
        <v>92257.6</v>
      </c>
      <c r="CR9" s="11">
        <v>99</v>
      </c>
      <c r="CS9" s="11">
        <v>6321</v>
      </c>
      <c r="CT9" s="13">
        <v>124102.44</v>
      </c>
      <c r="CU9" s="11">
        <v>149</v>
      </c>
      <c r="CV9" s="12">
        <v>-0.2933</v>
      </c>
      <c r="CW9" s="12">
        <v>-0.2566</v>
      </c>
      <c r="CX9" s="11">
        <v>284</v>
      </c>
      <c r="CY9" s="13">
        <v>6948.08</v>
      </c>
      <c r="CZ9" s="11">
        <v>281</v>
      </c>
      <c r="DA9" s="11">
        <v>297</v>
      </c>
      <c r="DB9" s="13">
        <v>8837.32</v>
      </c>
      <c r="DC9" s="11">
        <v>271</v>
      </c>
      <c r="DD9" s="12">
        <v>-0.0438</v>
      </c>
      <c r="DE9" s="12">
        <v>-0.2138</v>
      </c>
      <c r="DF9" s="11">
        <v>13</v>
      </c>
      <c r="DG9" s="13">
        <v>271.93</v>
      </c>
      <c r="DH9" s="11"/>
      <c r="DI9" s="11"/>
      <c r="DJ9" s="13"/>
      <c r="DK9" s="11"/>
      <c r="DL9" s="12"/>
      <c r="DM9" s="12"/>
      <c r="DN9" s="11">
        <v>2806</v>
      </c>
      <c r="DO9" s="13">
        <v>56268.36</v>
      </c>
      <c r="DP9" s="11">
        <v>215</v>
      </c>
      <c r="DQ9" s="11">
        <v>2023</v>
      </c>
      <c r="DR9" s="13">
        <v>39320.79</v>
      </c>
      <c r="DS9" s="11">
        <v>175</v>
      </c>
      <c r="DT9" s="12">
        <v>0.387</v>
      </c>
      <c r="DU9" s="12">
        <v>0.431</v>
      </c>
      <c r="DV9" s="11">
        <v>379</v>
      </c>
      <c r="DW9" s="13">
        <v>8153.52</v>
      </c>
      <c r="DX9" s="11">
        <v>140</v>
      </c>
      <c r="DY9" s="11">
        <v>20</v>
      </c>
      <c r="DZ9" s="13">
        <v>392.8</v>
      </c>
      <c r="EA9" s="11"/>
      <c r="EB9" s="12">
        <v>17.95</v>
      </c>
      <c r="EC9" s="12">
        <v>19.7574</v>
      </c>
      <c r="ED9" s="11">
        <v>667</v>
      </c>
      <c r="EE9" s="13">
        <v>20615.14</v>
      </c>
      <c r="EF9" s="11">
        <v>366</v>
      </c>
      <c r="EG9" s="11">
        <v>18</v>
      </c>
      <c r="EH9" s="13">
        <v>277.11</v>
      </c>
      <c r="EI9" s="11">
        <v>241</v>
      </c>
      <c r="EJ9" s="12">
        <v>36.0556</v>
      </c>
      <c r="EK9" s="12">
        <v>73.3933</v>
      </c>
      <c r="EL9" s="11"/>
      <c r="EM9" s="13"/>
      <c r="EN9" s="11"/>
      <c r="EO9" s="11"/>
      <c r="EP9" s="13"/>
      <c r="EQ9" s="11"/>
      <c r="ER9" s="12"/>
      <c r="ES9" s="12"/>
      <c r="ET9" s="11">
        <v>154</v>
      </c>
      <c r="EU9" s="13">
        <v>4763.48</v>
      </c>
      <c r="EV9" s="11">
        <v>164</v>
      </c>
      <c r="EW9" s="11"/>
      <c r="EX9" s="13"/>
      <c r="EY9" s="11"/>
      <c r="EZ9" s="12"/>
      <c r="FA9" s="12"/>
      <c r="FB9" s="11"/>
      <c r="FC9" s="13"/>
      <c r="FD9" s="11"/>
      <c r="FE9" s="11">
        <v>160</v>
      </c>
      <c r="FF9" s="13">
        <v>3600</v>
      </c>
      <c r="FG9" s="11"/>
      <c r="FH9" s="12"/>
      <c r="FI9" s="12"/>
      <c r="FJ9" s="11">
        <v>382</v>
      </c>
      <c r="FK9" s="13">
        <v>8039.08</v>
      </c>
      <c r="FL9" s="11">
        <v>79</v>
      </c>
      <c r="FM9" s="11">
        <v>354</v>
      </c>
      <c r="FN9" s="13">
        <v>7653.31</v>
      </c>
      <c r="FO9" s="11">
        <v>88</v>
      </c>
      <c r="FP9" s="12">
        <v>0.0791</v>
      </c>
      <c r="FQ9" s="12">
        <v>0.0504</v>
      </c>
      <c r="FR9" s="11">
        <v>52</v>
      </c>
      <c r="FS9" s="13">
        <v>985.04</v>
      </c>
      <c r="FT9" s="11"/>
      <c r="FU9" s="11">
        <v>527</v>
      </c>
      <c r="FV9" s="13">
        <v>10475.54</v>
      </c>
      <c r="FW9" s="11">
        <v>87</v>
      </c>
      <c r="FX9" s="12">
        <v>-0.9013</v>
      </c>
      <c r="FY9" s="12">
        <v>-0.906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>
        <v>1</v>
      </c>
      <c r="GK9" s="11">
        <v>46</v>
      </c>
      <c r="GL9" s="13">
        <v>681.34</v>
      </c>
      <c r="GM9" s="11">
        <v>32</v>
      </c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>
        <v>2</v>
      </c>
      <c r="HA9" s="11">
        <v>45</v>
      </c>
      <c r="HB9" s="13">
        <v>1197.84</v>
      </c>
      <c r="HC9" s="11">
        <v>7</v>
      </c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>
        <v>226</v>
      </c>
      <c r="HQ9" s="11">
        <v>4</v>
      </c>
      <c r="HR9" s="13">
        <v>90.96</v>
      </c>
      <c r="HS9" s="11">
        <v>210</v>
      </c>
      <c r="HT9" s="12"/>
      <c r="HU9" s="12"/>
      <c r="HV9" s="11">
        <v>60</v>
      </c>
      <c r="HW9" s="13">
        <v>1251.54</v>
      </c>
      <c r="HX9" s="11">
        <v>58</v>
      </c>
      <c r="HY9" s="11">
        <v>39</v>
      </c>
      <c r="HZ9" s="13">
        <v>650.32</v>
      </c>
      <c r="IA9" s="11">
        <v>49</v>
      </c>
      <c r="IB9" s="12">
        <v>0.5385</v>
      </c>
      <c r="IC9" s="12">
        <v>0.9245</v>
      </c>
      <c r="ID9" s="11">
        <v>58</v>
      </c>
      <c r="IE9" s="13">
        <v>1019.47</v>
      </c>
      <c r="IF9" s="11"/>
      <c r="IG9" s="11">
        <v>72</v>
      </c>
      <c r="IH9" s="13">
        <v>1145.85</v>
      </c>
      <c r="II9" s="11">
        <v>40</v>
      </c>
      <c r="IJ9" s="12">
        <v>-0.1944</v>
      </c>
      <c r="IK9" s="12">
        <v>-0.1103</v>
      </c>
      <c r="IL9" s="11">
        <v>84</v>
      </c>
      <c r="IM9" s="13">
        <v>1742.25</v>
      </c>
      <c r="IN9" s="11">
        <v>248</v>
      </c>
      <c r="IO9" s="11">
        <v>45</v>
      </c>
      <c r="IP9" s="13">
        <v>940</v>
      </c>
      <c r="IQ9" s="11">
        <v>62</v>
      </c>
      <c r="IR9" s="12">
        <v>0.8667</v>
      </c>
      <c r="IS9" s="12">
        <v>0.8535</v>
      </c>
      <c r="IT9" s="11"/>
      <c r="IU9" s="13"/>
      <c r="IV9" s="11"/>
      <c r="IW9" s="11"/>
      <c r="IX9" s="13"/>
      <c r="IY9" s="11"/>
      <c r="IZ9" s="12"/>
      <c r="JA9" s="12"/>
      <c r="JB9" s="11">
        <v>200</v>
      </c>
      <c r="JC9" s="13">
        <v>3447.2</v>
      </c>
      <c r="JD9" s="11">
        <v>18</v>
      </c>
      <c r="JE9" s="11">
        <v>57</v>
      </c>
      <c r="JF9" s="13">
        <v>962.19</v>
      </c>
      <c r="JG9" s="11">
        <v>11</v>
      </c>
      <c r="JH9" s="12">
        <v>2.5088</v>
      </c>
      <c r="JI9" s="12">
        <v>2.5827</v>
      </c>
      <c r="JJ9" s="11">
        <v>13</v>
      </c>
      <c r="JK9" s="13">
        <v>250.4</v>
      </c>
      <c r="JL9" s="11">
        <v>190</v>
      </c>
      <c r="JM9" s="11">
        <v>65</v>
      </c>
      <c r="JN9" s="13">
        <v>1464.9</v>
      </c>
      <c r="JO9" s="11">
        <v>212</v>
      </c>
      <c r="JP9" s="12">
        <v>-0.8</v>
      </c>
      <c r="JQ9" s="12">
        <v>-0.8291</v>
      </c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>
        <v>9</v>
      </c>
      <c r="KI9" s="13">
        <v>387.91</v>
      </c>
      <c r="KJ9" s="11">
        <v>353</v>
      </c>
      <c r="KK9" s="11">
        <v>212</v>
      </c>
      <c r="KL9" s="13">
        <v>7458.88</v>
      </c>
      <c r="KM9" s="11">
        <v>281</v>
      </c>
      <c r="KN9" s="12">
        <v>-0.9575</v>
      </c>
      <c r="KO9" s="12">
        <v>-0.948</v>
      </c>
      <c r="KP9" s="11"/>
      <c r="KQ9" s="13"/>
      <c r="KR9" s="11"/>
      <c r="KS9" s="11"/>
      <c r="KT9" s="13"/>
      <c r="KU9" s="11"/>
      <c r="KV9" s="12"/>
      <c r="KW9" s="12"/>
      <c r="KX9" s="11">
        <v>4</v>
      </c>
      <c r="KY9" s="13"/>
      <c r="KZ9" s="11"/>
      <c r="LA9" s="11">
        <v>8</v>
      </c>
      <c r="LB9" s="13"/>
      <c r="LC9" s="11"/>
      <c r="LD9" s="12">
        <v>-0.5</v>
      </c>
      <c r="LE9" s="12"/>
      <c r="LF9" s="11">
        <v>13</v>
      </c>
      <c r="LG9" s="13">
        <v>25.8</v>
      </c>
      <c r="LH9" s="11">
        <v>44</v>
      </c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>
        <v>119</v>
      </c>
      <c r="LZ9" s="13">
        <v>2048.49</v>
      </c>
      <c r="MA9" s="11">
        <v>39</v>
      </c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</row>
    <row r="10">
      <c r="A10" s="10" t="s">
        <v>78</v>
      </c>
      <c r="B10" s="11">
        <v>437541</v>
      </c>
      <c r="C10" s="11">
        <f>=ROUNDDOWN(23.2768003915456,0)</f>
      </c>
      <c r="D10" s="11">
        <v>314965</v>
      </c>
      <c r="E10" s="12">
        <v>0.8011</v>
      </c>
      <c r="F10" s="11"/>
      <c r="G10" s="11">
        <f>=ROUNDDOWN({0},0)</f>
      </c>
      <c r="H10" s="11"/>
      <c r="I10" s="12">
        <v>0.4745</v>
      </c>
      <c r="J10" s="11">
        <v>186945</v>
      </c>
      <c r="K10" s="13">
        <v>7240048.71</v>
      </c>
      <c r="L10" s="11">
        <v>1050</v>
      </c>
      <c r="M10" s="14">
        <v>6895.28</v>
      </c>
      <c r="N10" s="11">
        <v>221598</v>
      </c>
      <c r="O10" s="13">
        <v>8794116.72</v>
      </c>
      <c r="P10" s="11">
        <v>1129</v>
      </c>
      <c r="Q10" s="14">
        <v>7789.3</v>
      </c>
      <c r="R10" s="12">
        <v>-0.1564</v>
      </c>
      <c r="S10" s="12">
        <v>-0.1767</v>
      </c>
      <c r="T10" s="12">
        <v>-0.07</v>
      </c>
      <c r="U10" s="12">
        <v>-0.1148</v>
      </c>
      <c r="V10" s="11">
        <v>52286</v>
      </c>
      <c r="W10" s="13">
        <v>2150282.13</v>
      </c>
      <c r="X10" s="11">
        <v>878</v>
      </c>
      <c r="Y10" s="11">
        <v>67372</v>
      </c>
      <c r="Z10" s="13">
        <v>3090019.36</v>
      </c>
      <c r="AA10" s="11">
        <v>944</v>
      </c>
      <c r="AB10" s="12">
        <v>-0.2239</v>
      </c>
      <c r="AC10" s="12">
        <v>-0.3041</v>
      </c>
      <c r="AD10" s="11">
        <v>14624</v>
      </c>
      <c r="AE10" s="13">
        <v>560053.77</v>
      </c>
      <c r="AF10" s="11">
        <v>872</v>
      </c>
      <c r="AG10" s="11">
        <v>15074</v>
      </c>
      <c r="AH10" s="13">
        <v>527066.67</v>
      </c>
      <c r="AI10" s="11">
        <v>920</v>
      </c>
      <c r="AJ10" s="12">
        <v>-0.0299</v>
      </c>
      <c r="AK10" s="12">
        <v>0.0626</v>
      </c>
      <c r="AL10" s="11">
        <v>29573</v>
      </c>
      <c r="AM10" s="13">
        <v>1029280.37</v>
      </c>
      <c r="AN10" s="11">
        <v>884</v>
      </c>
      <c r="AO10" s="11">
        <v>39777</v>
      </c>
      <c r="AP10" s="13">
        <v>1370359.58</v>
      </c>
      <c r="AQ10" s="11">
        <v>745</v>
      </c>
      <c r="AR10" s="12">
        <v>-0.2565</v>
      </c>
      <c r="AS10" s="12">
        <v>-0.2489</v>
      </c>
      <c r="AT10" s="11">
        <v>7500</v>
      </c>
      <c r="AU10" s="13">
        <v>400429.53</v>
      </c>
      <c r="AV10" s="11">
        <v>877</v>
      </c>
      <c r="AW10" s="11">
        <v>8341</v>
      </c>
      <c r="AX10" s="13">
        <v>406915.78</v>
      </c>
      <c r="AY10" s="11">
        <v>948</v>
      </c>
      <c r="AZ10" s="12">
        <v>-0.1008</v>
      </c>
      <c r="BA10" s="12">
        <v>-0.0159</v>
      </c>
      <c r="BB10" s="11">
        <v>31353</v>
      </c>
      <c r="BC10" s="13">
        <v>844159.84</v>
      </c>
      <c r="BD10" s="11">
        <v>559</v>
      </c>
      <c r="BE10" s="11">
        <v>32840</v>
      </c>
      <c r="BF10" s="13">
        <v>1129539.09</v>
      </c>
      <c r="BG10" s="11">
        <v>843</v>
      </c>
      <c r="BH10" s="12">
        <v>-0.0453</v>
      </c>
      <c r="BI10" s="12">
        <v>-0.2527</v>
      </c>
      <c r="BJ10" s="11">
        <v>4291</v>
      </c>
      <c r="BK10" s="13">
        <v>195887.23</v>
      </c>
      <c r="BL10" s="11">
        <v>875</v>
      </c>
      <c r="BM10" s="11">
        <v>4908</v>
      </c>
      <c r="BN10" s="13">
        <v>199790.62</v>
      </c>
      <c r="BO10" s="11">
        <v>932</v>
      </c>
      <c r="BP10" s="12">
        <v>-0.1257</v>
      </c>
      <c r="BQ10" s="12">
        <v>-0.0195</v>
      </c>
      <c r="BR10" s="11">
        <v>12833</v>
      </c>
      <c r="BS10" s="13">
        <v>491263.07</v>
      </c>
      <c r="BT10" s="11">
        <v>737</v>
      </c>
      <c r="BU10" s="11">
        <v>15347</v>
      </c>
      <c r="BV10" s="13">
        <v>569968.36</v>
      </c>
      <c r="BW10" s="11">
        <v>698</v>
      </c>
      <c r="BX10" s="12">
        <v>-0.1638</v>
      </c>
      <c r="BY10" s="12">
        <v>-0.1381</v>
      </c>
      <c r="BZ10" s="11">
        <v>4705</v>
      </c>
      <c r="CA10" s="13">
        <v>262825.12</v>
      </c>
      <c r="CB10" s="11"/>
      <c r="CC10" s="11">
        <v>1207</v>
      </c>
      <c r="CD10" s="13">
        <v>78574.51</v>
      </c>
      <c r="CE10" s="11"/>
      <c r="CF10" s="12">
        <v>2.8981</v>
      </c>
      <c r="CG10" s="12">
        <v>2.3449</v>
      </c>
      <c r="CH10" s="11">
        <v>1828</v>
      </c>
      <c r="CI10" s="13">
        <v>74034.41</v>
      </c>
      <c r="CJ10" s="11">
        <v>389</v>
      </c>
      <c r="CK10" s="11">
        <v>1006</v>
      </c>
      <c r="CL10" s="13">
        <v>34810.07</v>
      </c>
      <c r="CM10" s="11">
        <v>420</v>
      </c>
      <c r="CN10" s="12">
        <v>0.8171</v>
      </c>
      <c r="CO10" s="12">
        <v>1.1268</v>
      </c>
      <c r="CP10" s="11">
        <v>8926</v>
      </c>
      <c r="CQ10" s="13">
        <v>339628.81</v>
      </c>
      <c r="CR10" s="11">
        <v>441</v>
      </c>
      <c r="CS10" s="11">
        <v>17277</v>
      </c>
      <c r="CT10" s="13">
        <v>642326.87</v>
      </c>
      <c r="CU10" s="11">
        <v>681</v>
      </c>
      <c r="CV10" s="12">
        <v>-0.4834</v>
      </c>
      <c r="CW10" s="12">
        <v>-0.4713</v>
      </c>
      <c r="CX10" s="11">
        <v>4641</v>
      </c>
      <c r="CY10" s="13">
        <v>255216.13</v>
      </c>
      <c r="CZ10" s="11">
        <v>704</v>
      </c>
      <c r="DA10" s="11">
        <v>2252</v>
      </c>
      <c r="DB10" s="13">
        <v>128904.58</v>
      </c>
      <c r="DC10" s="11">
        <v>673</v>
      </c>
      <c r="DD10" s="12">
        <v>1.0608</v>
      </c>
      <c r="DE10" s="12">
        <v>0.9799</v>
      </c>
      <c r="DF10" s="11">
        <v>1703</v>
      </c>
      <c r="DG10" s="13">
        <v>92169.99</v>
      </c>
      <c r="DH10" s="11"/>
      <c r="DI10" s="11">
        <v>11</v>
      </c>
      <c r="DJ10" s="13">
        <v>143.69</v>
      </c>
      <c r="DK10" s="11"/>
      <c r="DL10" s="12">
        <v>153.8182</v>
      </c>
      <c r="DM10" s="12">
        <v>640.4503</v>
      </c>
      <c r="DN10" s="11">
        <v>2253</v>
      </c>
      <c r="DO10" s="13">
        <v>108680.6</v>
      </c>
      <c r="DP10" s="11">
        <v>669</v>
      </c>
      <c r="DQ10" s="11">
        <v>2064</v>
      </c>
      <c r="DR10" s="13">
        <v>102666.04</v>
      </c>
      <c r="DS10" s="11">
        <v>657</v>
      </c>
      <c r="DT10" s="12">
        <v>0.0916</v>
      </c>
      <c r="DU10" s="12">
        <v>0.0586</v>
      </c>
      <c r="DV10" s="11">
        <v>2814</v>
      </c>
      <c r="DW10" s="13">
        <v>139305.44</v>
      </c>
      <c r="DX10" s="11">
        <v>809</v>
      </c>
      <c r="DY10" s="11">
        <v>2178</v>
      </c>
      <c r="DZ10" s="13">
        <v>95013.83</v>
      </c>
      <c r="EA10" s="11">
        <v>842</v>
      </c>
      <c r="EB10" s="12">
        <v>0.292</v>
      </c>
      <c r="EC10" s="12">
        <v>0.4662</v>
      </c>
      <c r="ED10" s="11">
        <v>857</v>
      </c>
      <c r="EE10" s="13">
        <v>35105.99</v>
      </c>
      <c r="EF10" s="11">
        <v>552</v>
      </c>
      <c r="EG10" s="11">
        <v>56</v>
      </c>
      <c r="EH10" s="13">
        <v>992.79</v>
      </c>
      <c r="EI10" s="11">
        <v>416</v>
      </c>
      <c r="EJ10" s="12">
        <v>14.3036</v>
      </c>
      <c r="EK10" s="12">
        <v>34.3609</v>
      </c>
      <c r="EL10" s="11">
        <v>1602</v>
      </c>
      <c r="EM10" s="13">
        <v>112740.71</v>
      </c>
      <c r="EN10" s="11"/>
      <c r="EO10" s="11"/>
      <c r="EP10" s="13"/>
      <c r="EQ10" s="11"/>
      <c r="ER10" s="12"/>
      <c r="ES10" s="12"/>
      <c r="ET10" s="11">
        <v>555</v>
      </c>
      <c r="EU10" s="13">
        <v>35436.46</v>
      </c>
      <c r="EV10" s="11">
        <v>609</v>
      </c>
      <c r="EW10" s="11"/>
      <c r="EX10" s="13"/>
      <c r="EY10" s="11"/>
      <c r="EZ10" s="12"/>
      <c r="FA10" s="12"/>
      <c r="FB10" s="11"/>
      <c r="FC10" s="13"/>
      <c r="FD10" s="11"/>
      <c r="FE10" s="11">
        <v>1153</v>
      </c>
      <c r="FF10" s="13">
        <v>93698.05</v>
      </c>
      <c r="FG10" s="11"/>
      <c r="FH10" s="12"/>
      <c r="FI10" s="12"/>
      <c r="FJ10" s="11">
        <v>864</v>
      </c>
      <c r="FK10" s="13">
        <v>45148.18</v>
      </c>
      <c r="FL10" s="11">
        <v>102</v>
      </c>
      <c r="FM10" s="11">
        <v>790</v>
      </c>
      <c r="FN10" s="13">
        <v>31420.18</v>
      </c>
      <c r="FO10" s="11">
        <v>110</v>
      </c>
      <c r="FP10" s="12">
        <v>0.0937</v>
      </c>
      <c r="FQ10" s="12">
        <v>0.4369</v>
      </c>
      <c r="FR10" s="11">
        <v>135</v>
      </c>
      <c r="FS10" s="13">
        <v>4454.6</v>
      </c>
      <c r="FT10" s="11"/>
      <c r="FU10" s="11">
        <v>562</v>
      </c>
      <c r="FV10" s="13">
        <v>15441.04</v>
      </c>
      <c r="FW10" s="11">
        <v>117</v>
      </c>
      <c r="FX10" s="12">
        <v>-0.7598</v>
      </c>
      <c r="FY10" s="12">
        <v>-0.7115</v>
      </c>
      <c r="FZ10" s="11">
        <v>22</v>
      </c>
      <c r="GA10" s="13">
        <v>708.68</v>
      </c>
      <c r="GB10" s="11">
        <v>20</v>
      </c>
      <c r="GC10" s="11">
        <v>35</v>
      </c>
      <c r="GD10" s="13">
        <v>838.9</v>
      </c>
      <c r="GE10" s="11">
        <v>20</v>
      </c>
      <c r="GF10" s="12">
        <v>-0.3714</v>
      </c>
      <c r="GG10" s="12">
        <v>-0.1552</v>
      </c>
      <c r="GH10" s="11">
        <v>435</v>
      </c>
      <c r="GI10" s="13">
        <v>15882.36</v>
      </c>
      <c r="GJ10" s="11">
        <v>97</v>
      </c>
      <c r="GK10" s="11">
        <v>566</v>
      </c>
      <c r="GL10" s="13">
        <v>21444.91</v>
      </c>
      <c r="GM10" s="11">
        <v>161</v>
      </c>
      <c r="GN10" s="12">
        <v>-0.2314</v>
      </c>
      <c r="GO10" s="12">
        <v>-0.2594</v>
      </c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>
        <v>27</v>
      </c>
      <c r="HA10" s="11">
        <v>13</v>
      </c>
      <c r="HB10" s="13">
        <v>905.41</v>
      </c>
      <c r="HC10" s="11">
        <v>12</v>
      </c>
      <c r="HD10" s="12"/>
      <c r="HE10" s="12"/>
      <c r="HF10" s="11">
        <v>32</v>
      </c>
      <c r="HG10" s="13">
        <v>1320.76</v>
      </c>
      <c r="HH10" s="11"/>
      <c r="HI10" s="11"/>
      <c r="HJ10" s="13"/>
      <c r="HK10" s="11"/>
      <c r="HL10" s="12"/>
      <c r="HM10" s="12"/>
      <c r="HN10" s="11">
        <v>23</v>
      </c>
      <c r="HO10" s="13">
        <v>895.07</v>
      </c>
      <c r="HP10" s="11">
        <v>281</v>
      </c>
      <c r="HQ10" s="11">
        <v>951</v>
      </c>
      <c r="HR10" s="13">
        <v>10096.38</v>
      </c>
      <c r="HS10" s="11">
        <v>222</v>
      </c>
      <c r="HT10" s="12">
        <v>-0.9758</v>
      </c>
      <c r="HU10" s="12">
        <v>-0.9113</v>
      </c>
      <c r="HV10" s="11">
        <v>110</v>
      </c>
      <c r="HW10" s="13">
        <v>8537.8</v>
      </c>
      <c r="HX10" s="11">
        <v>99</v>
      </c>
      <c r="HY10" s="11">
        <v>105</v>
      </c>
      <c r="HZ10" s="13">
        <v>6082.64</v>
      </c>
      <c r="IA10" s="11">
        <v>95</v>
      </c>
      <c r="IB10" s="12">
        <v>0.0476</v>
      </c>
      <c r="IC10" s="12">
        <v>0.4036</v>
      </c>
      <c r="ID10" s="11">
        <v>271</v>
      </c>
      <c r="IE10" s="13">
        <v>12002.86</v>
      </c>
      <c r="IF10" s="11"/>
      <c r="IG10" s="11">
        <v>596</v>
      </c>
      <c r="IH10" s="13">
        <v>24581.04</v>
      </c>
      <c r="II10" s="11">
        <v>293</v>
      </c>
      <c r="IJ10" s="12">
        <v>-0.5453</v>
      </c>
      <c r="IK10" s="12">
        <v>-0.5117</v>
      </c>
      <c r="IL10" s="11">
        <v>83</v>
      </c>
      <c r="IM10" s="13">
        <v>2371.27</v>
      </c>
      <c r="IN10" s="11">
        <v>442</v>
      </c>
      <c r="IO10" s="11">
        <v>81</v>
      </c>
      <c r="IP10" s="13">
        <v>2321.28</v>
      </c>
      <c r="IQ10" s="11">
        <v>309</v>
      </c>
      <c r="IR10" s="12">
        <v>0.0247</v>
      </c>
      <c r="IS10" s="12">
        <v>0.0215</v>
      </c>
      <c r="IT10" s="11"/>
      <c r="IU10" s="13"/>
      <c r="IV10" s="11"/>
      <c r="IW10" s="11"/>
      <c r="IX10" s="13"/>
      <c r="IY10" s="11"/>
      <c r="IZ10" s="12"/>
      <c r="JA10" s="12"/>
      <c r="JB10" s="11">
        <v>16</v>
      </c>
      <c r="JC10" s="13">
        <v>701.23</v>
      </c>
      <c r="JD10" s="11">
        <v>92</v>
      </c>
      <c r="JE10" s="11">
        <v>56</v>
      </c>
      <c r="JF10" s="13">
        <v>3020.52</v>
      </c>
      <c r="JG10" s="11">
        <v>153</v>
      </c>
      <c r="JH10" s="12">
        <v>-0.7143</v>
      </c>
      <c r="JI10" s="12">
        <v>-0.7678</v>
      </c>
      <c r="JJ10" s="11">
        <v>7</v>
      </c>
      <c r="JK10" s="13">
        <v>379.2</v>
      </c>
      <c r="JL10" s="11">
        <v>643</v>
      </c>
      <c r="JM10" s="11">
        <v>59</v>
      </c>
      <c r="JN10" s="13">
        <v>2640.57</v>
      </c>
      <c r="JO10" s="11">
        <v>686</v>
      </c>
      <c r="JP10" s="12">
        <v>-0.8814</v>
      </c>
      <c r="JQ10" s="12">
        <v>-0.8564</v>
      </c>
      <c r="JR10" s="11">
        <v>256</v>
      </c>
      <c r="JS10" s="13">
        <v>15979.6</v>
      </c>
      <c r="JT10" s="11">
        <v>150</v>
      </c>
      <c r="JU10" s="11">
        <v>422</v>
      </c>
      <c r="JV10" s="13">
        <v>20549.49</v>
      </c>
      <c r="JW10" s="11">
        <v>169</v>
      </c>
      <c r="JX10" s="12">
        <v>-0.3934</v>
      </c>
      <c r="JY10" s="12">
        <v>-0.2224</v>
      </c>
      <c r="JZ10" s="11"/>
      <c r="KA10" s="13"/>
      <c r="KB10" s="11"/>
      <c r="KC10" s="11"/>
      <c r="KD10" s="13"/>
      <c r="KE10" s="11"/>
      <c r="KF10" s="12"/>
      <c r="KG10" s="12"/>
      <c r="KH10" s="11">
        <v>13</v>
      </c>
      <c r="KI10" s="13">
        <v>1127.37</v>
      </c>
      <c r="KJ10" s="11">
        <v>885</v>
      </c>
      <c r="KK10" s="11">
        <v>1929</v>
      </c>
      <c r="KL10" s="13">
        <v>130439.58</v>
      </c>
      <c r="KM10" s="11">
        <v>1033</v>
      </c>
      <c r="KN10" s="12">
        <v>-0.9933</v>
      </c>
      <c r="KO10" s="12">
        <v>-0.9914</v>
      </c>
      <c r="KP10" s="11">
        <v>64</v>
      </c>
      <c r="KQ10" s="13">
        <v>3442.05</v>
      </c>
      <c r="KR10" s="11">
        <v>106</v>
      </c>
      <c r="KS10" s="11">
        <v>131</v>
      </c>
      <c r="KT10" s="13">
        <v>6398.78</v>
      </c>
      <c r="KU10" s="11">
        <v>106</v>
      </c>
      <c r="KV10" s="12">
        <v>-0.5115</v>
      </c>
      <c r="KW10" s="12">
        <v>-0.4621</v>
      </c>
      <c r="KX10" s="11">
        <v>2269</v>
      </c>
      <c r="KY10" s="13">
        <v>598.08</v>
      </c>
      <c r="KZ10" s="11"/>
      <c r="LA10" s="11">
        <v>3190</v>
      </c>
      <c r="LB10" s="13"/>
      <c r="LC10" s="11"/>
      <c r="LD10" s="12">
        <v>-0.2887</v>
      </c>
      <c r="LE10" s="12"/>
      <c r="LF10" s="11"/>
      <c r="LG10" s="13"/>
      <c r="LH10" s="11">
        <v>23</v>
      </c>
      <c r="LI10" s="11"/>
      <c r="LJ10" s="13"/>
      <c r="LK10" s="11"/>
      <c r="LL10" s="12"/>
      <c r="LM10" s="12"/>
      <c r="LN10" s="11">
        <v>1</v>
      </c>
      <c r="LO10" s="13"/>
      <c r="LP10" s="11"/>
      <c r="LQ10" s="11"/>
      <c r="LR10" s="13"/>
      <c r="LS10" s="11">
        <v>24</v>
      </c>
      <c r="LT10" s="12"/>
      <c r="LU10" s="12"/>
      <c r="LV10" s="11"/>
      <c r="LW10" s="13"/>
      <c r="LX10" s="11"/>
      <c r="LY10" s="11">
        <v>1180</v>
      </c>
      <c r="LZ10" s="13">
        <v>45738.91</v>
      </c>
      <c r="MA10" s="11">
        <v>301</v>
      </c>
      <c r="MB10" s="12"/>
      <c r="MC10" s="12"/>
      <c r="MD10" s="11"/>
      <c r="ME10" s="13"/>
      <c r="MF10" s="11"/>
      <c r="MG10" s="11">
        <v>69</v>
      </c>
      <c r="MH10" s="13">
        <v>1407.2</v>
      </c>
      <c r="MI10" s="11">
        <v>6</v>
      </c>
      <c r="MJ10" s="12"/>
      <c r="MK10" s="12"/>
      <c r="ML10" s="11"/>
      <c r="MM10" s="13"/>
      <c r="MN10" s="11"/>
      <c r="MO10" s="11"/>
      <c r="MP10" s="13"/>
      <c r="MQ10" s="11"/>
      <c r="MR10" s="12"/>
      <c r="MS10" s="12"/>
    </row>
    <row r="11">
      <c r="A11" s="10" t="s">
        <v>79</v>
      </c>
      <c r="B11" s="11">
        <v>2467</v>
      </c>
      <c r="C11" s="11">
        <f>=ROUNDDOWN(78.8178913738019,0)</f>
      </c>
      <c r="D11" s="11">
        <v>414</v>
      </c>
      <c r="E11" s="12">
        <v>0.5977</v>
      </c>
      <c r="F11" s="11"/>
      <c r="G11" s="11">
        <f>=ROUNDDOWN({0},0)</f>
      </c>
      <c r="H11" s="11"/>
      <c r="I11" s="12"/>
      <c r="J11" s="11">
        <v>361</v>
      </c>
      <c r="K11" s="13">
        <v>75478.56</v>
      </c>
      <c r="L11" s="11">
        <v>59</v>
      </c>
      <c r="M11" s="14">
        <v>1279.3</v>
      </c>
      <c r="N11" s="11">
        <v>867</v>
      </c>
      <c r="O11" s="13">
        <v>152410.88</v>
      </c>
      <c r="P11" s="11">
        <v>78</v>
      </c>
      <c r="Q11" s="14">
        <v>1953.99</v>
      </c>
      <c r="R11" s="12">
        <v>-0.5836</v>
      </c>
      <c r="S11" s="12">
        <v>-0.5048</v>
      </c>
      <c r="T11" s="12">
        <v>-0.2436</v>
      </c>
      <c r="U11" s="12">
        <v>-0.3453</v>
      </c>
      <c r="V11" s="11"/>
      <c r="W11" s="13"/>
      <c r="X11" s="11"/>
      <c r="Y11" s="11"/>
      <c r="Z11" s="13"/>
      <c r="AA11" s="11"/>
      <c r="AB11" s="12"/>
      <c r="AC11" s="12"/>
      <c r="AD11" s="11">
        <v>35</v>
      </c>
      <c r="AE11" s="13">
        <v>6576</v>
      </c>
      <c r="AF11" s="11">
        <v>56</v>
      </c>
      <c r="AG11" s="11">
        <v>36</v>
      </c>
      <c r="AH11" s="13">
        <v>10224.28</v>
      </c>
      <c r="AI11" s="11">
        <v>60</v>
      </c>
      <c r="AJ11" s="12">
        <v>-0.0278</v>
      </c>
      <c r="AK11" s="12">
        <v>-0.3568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324</v>
      </c>
      <c r="BK11" s="13">
        <v>68611.7</v>
      </c>
      <c r="BL11" s="11">
        <v>59</v>
      </c>
      <c r="BM11" s="11">
        <v>818</v>
      </c>
      <c r="BN11" s="13">
        <v>141963.04</v>
      </c>
      <c r="BO11" s="11">
        <v>78</v>
      </c>
      <c r="BP11" s="12">
        <v>-0.6039</v>
      </c>
      <c r="BQ11" s="12">
        <v>-0.5167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>
        <v>11</v>
      </c>
      <c r="DA11" s="11"/>
      <c r="DB11" s="13"/>
      <c r="DC11" s="11">
        <v>14</v>
      </c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17</v>
      </c>
      <c r="GC11" s="11"/>
      <c r="GD11" s="13"/>
      <c r="GE11" s="11">
        <v>21</v>
      </c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>
        <v>51</v>
      </c>
      <c r="JM11" s="11">
        <v>2</v>
      </c>
      <c r="JN11" s="13">
        <v>223.56</v>
      </c>
      <c r="JO11" s="11">
        <v>60</v>
      </c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>
        <v>2</v>
      </c>
      <c r="KY11" s="13">
        <v>290.86</v>
      </c>
      <c r="KZ11" s="11"/>
      <c r="LA11" s="11">
        <v>11</v>
      </c>
      <c r="LB11" s="13"/>
      <c r="LC11" s="11"/>
      <c r="LD11" s="12">
        <v>-0.8182</v>
      </c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</row>
    <row r="12">
      <c r="A12" s="10" t="s">
        <v>80</v>
      </c>
      <c r="B12" s="11">
        <v>66013</v>
      </c>
      <c r="C12" s="11">
        <f>=ROUNDDOWN(12.3474178403756,0)</f>
      </c>
      <c r="D12" s="11">
        <v>126310</v>
      </c>
      <c r="E12" s="12">
        <v>0.7883</v>
      </c>
      <c r="F12" s="11"/>
      <c r="G12" s="11">
        <f>=ROUNDDOWN({0},0)</f>
      </c>
      <c r="H12" s="11">
        <v>7347</v>
      </c>
      <c r="I12" s="12">
        <v>0.4663</v>
      </c>
      <c r="J12" s="11">
        <v>70657</v>
      </c>
      <c r="K12" s="13">
        <v>12659404.13</v>
      </c>
      <c r="L12" s="11">
        <v>383</v>
      </c>
      <c r="M12" s="14">
        <v>33053.27</v>
      </c>
      <c r="N12" s="11">
        <v>95117</v>
      </c>
      <c r="O12" s="13">
        <v>15474291.62</v>
      </c>
      <c r="P12" s="11">
        <v>507</v>
      </c>
      <c r="Q12" s="14">
        <v>30521.29</v>
      </c>
      <c r="R12" s="12">
        <v>-0.2572</v>
      </c>
      <c r="S12" s="12">
        <v>-0.1819</v>
      </c>
      <c r="T12" s="12">
        <v>-0.2446</v>
      </c>
      <c r="U12" s="12">
        <v>0.083</v>
      </c>
      <c r="V12" s="11">
        <v>6307</v>
      </c>
      <c r="W12" s="13">
        <v>1100986.37</v>
      </c>
      <c r="X12" s="11">
        <v>238</v>
      </c>
      <c r="Y12" s="11">
        <v>5598</v>
      </c>
      <c r="Z12" s="13">
        <v>983059.17</v>
      </c>
      <c r="AA12" s="11">
        <v>217</v>
      </c>
      <c r="AB12" s="12">
        <v>0.1267</v>
      </c>
      <c r="AC12" s="12">
        <v>0.12</v>
      </c>
      <c r="AD12" s="11">
        <v>32497</v>
      </c>
      <c r="AE12" s="13">
        <v>5429751.49</v>
      </c>
      <c r="AF12" s="11">
        <v>356</v>
      </c>
      <c r="AG12" s="11">
        <v>34441</v>
      </c>
      <c r="AH12" s="13">
        <v>5580700.86</v>
      </c>
      <c r="AI12" s="11">
        <v>481</v>
      </c>
      <c r="AJ12" s="12">
        <v>-0.0564</v>
      </c>
      <c r="AK12" s="12">
        <v>-0.027</v>
      </c>
      <c r="AL12" s="11">
        <v>3892</v>
      </c>
      <c r="AM12" s="13">
        <v>702817.27</v>
      </c>
      <c r="AN12" s="11">
        <v>306</v>
      </c>
      <c r="AO12" s="11">
        <v>2909</v>
      </c>
      <c r="AP12" s="13">
        <v>389722.26</v>
      </c>
      <c r="AQ12" s="11">
        <v>466</v>
      </c>
      <c r="AR12" s="12">
        <v>0.3379</v>
      </c>
      <c r="AS12" s="12">
        <v>0.8034</v>
      </c>
      <c r="AT12" s="11">
        <v>5058</v>
      </c>
      <c r="AU12" s="13">
        <v>1047697.37</v>
      </c>
      <c r="AV12" s="11">
        <v>351</v>
      </c>
      <c r="AW12" s="11">
        <v>7656</v>
      </c>
      <c r="AX12" s="13">
        <v>1480458.23</v>
      </c>
      <c r="AY12" s="11">
        <v>467</v>
      </c>
      <c r="AZ12" s="12">
        <v>-0.3393</v>
      </c>
      <c r="BA12" s="12">
        <v>-0.2923</v>
      </c>
      <c r="BB12" s="11">
        <v>1381</v>
      </c>
      <c r="BC12" s="13">
        <v>239973.8</v>
      </c>
      <c r="BD12" s="11">
        <v>295</v>
      </c>
      <c r="BE12" s="11">
        <v>5380</v>
      </c>
      <c r="BF12" s="13">
        <v>666640.49</v>
      </c>
      <c r="BG12" s="11">
        <v>416</v>
      </c>
      <c r="BH12" s="12">
        <v>-0.7433</v>
      </c>
      <c r="BI12" s="12">
        <v>-0.64</v>
      </c>
      <c r="BJ12" s="11">
        <v>7064</v>
      </c>
      <c r="BK12" s="13">
        <v>1460172.05</v>
      </c>
      <c r="BL12" s="11">
        <v>356</v>
      </c>
      <c r="BM12" s="11">
        <v>9663</v>
      </c>
      <c r="BN12" s="13">
        <v>1865019.48</v>
      </c>
      <c r="BO12" s="11">
        <v>504</v>
      </c>
      <c r="BP12" s="12">
        <v>-0.269</v>
      </c>
      <c r="BQ12" s="12">
        <v>-0.2171</v>
      </c>
      <c r="BR12" s="11">
        <v>204</v>
      </c>
      <c r="BS12" s="13">
        <v>38382.82</v>
      </c>
      <c r="BT12" s="11">
        <v>195</v>
      </c>
      <c r="BU12" s="11">
        <v>575</v>
      </c>
      <c r="BV12" s="13">
        <v>136450.76</v>
      </c>
      <c r="BW12" s="11">
        <v>225</v>
      </c>
      <c r="BX12" s="12">
        <v>-0.6452</v>
      </c>
      <c r="BY12" s="12">
        <v>-0.7187</v>
      </c>
      <c r="BZ12" s="11"/>
      <c r="CA12" s="13"/>
      <c r="CB12" s="11"/>
      <c r="CC12" s="11"/>
      <c r="CD12" s="13"/>
      <c r="CE12" s="11"/>
      <c r="CF12" s="12"/>
      <c r="CG12" s="12"/>
      <c r="CH12" s="11">
        <v>8126</v>
      </c>
      <c r="CI12" s="13">
        <v>1571701.47</v>
      </c>
      <c r="CJ12" s="11">
        <v>155</v>
      </c>
      <c r="CK12" s="11">
        <v>7079</v>
      </c>
      <c r="CL12" s="13">
        <v>1343114.49</v>
      </c>
      <c r="CM12" s="11">
        <v>183</v>
      </c>
      <c r="CN12" s="12">
        <v>0.1479</v>
      </c>
      <c r="CO12" s="12">
        <v>0.1702</v>
      </c>
      <c r="CP12" s="11">
        <v>2177</v>
      </c>
      <c r="CQ12" s="13">
        <v>342134.08</v>
      </c>
      <c r="CR12" s="11">
        <v>169</v>
      </c>
      <c r="CS12" s="11">
        <v>14950</v>
      </c>
      <c r="CT12" s="13">
        <v>1929346.18</v>
      </c>
      <c r="CU12" s="11">
        <v>305</v>
      </c>
      <c r="CV12" s="12">
        <v>-0.8544</v>
      </c>
      <c r="CW12" s="12">
        <v>-0.8227</v>
      </c>
      <c r="CX12" s="11">
        <v>3</v>
      </c>
      <c r="CY12" s="13">
        <v>1004.38</v>
      </c>
      <c r="CZ12" s="11">
        <v>295</v>
      </c>
      <c r="DA12" s="11">
        <v>12</v>
      </c>
      <c r="DB12" s="13">
        <v>5599.88</v>
      </c>
      <c r="DC12" s="11">
        <v>431</v>
      </c>
      <c r="DD12" s="12">
        <v>-0.75</v>
      </c>
      <c r="DE12" s="12">
        <v>-0.8206</v>
      </c>
      <c r="DF12" s="11"/>
      <c r="DG12" s="13"/>
      <c r="DH12" s="11"/>
      <c r="DI12" s="11"/>
      <c r="DJ12" s="13"/>
      <c r="DK12" s="11"/>
      <c r="DL12" s="12"/>
      <c r="DM12" s="12"/>
      <c r="DN12" s="11">
        <v>1546</v>
      </c>
      <c r="DO12" s="13">
        <v>293711.05</v>
      </c>
      <c r="DP12" s="11">
        <v>235</v>
      </c>
      <c r="DQ12" s="11">
        <v>1962</v>
      </c>
      <c r="DR12" s="13">
        <v>357667.42</v>
      </c>
      <c r="DS12" s="11">
        <v>389</v>
      </c>
      <c r="DT12" s="12">
        <v>-0.212</v>
      </c>
      <c r="DU12" s="12">
        <v>-0.1788</v>
      </c>
      <c r="DV12" s="11">
        <v>10</v>
      </c>
      <c r="DW12" s="13">
        <v>1526.53</v>
      </c>
      <c r="DX12" s="11">
        <v>75</v>
      </c>
      <c r="DY12" s="11">
        <v>9</v>
      </c>
      <c r="DZ12" s="13">
        <v>1781.06</v>
      </c>
      <c r="EA12" s="11"/>
      <c r="EB12" s="12">
        <v>0.1111</v>
      </c>
      <c r="EC12" s="12">
        <v>-0.1429</v>
      </c>
      <c r="ED12" s="11">
        <v>375</v>
      </c>
      <c r="EE12" s="13">
        <v>103643.53</v>
      </c>
      <c r="EF12" s="11">
        <v>314</v>
      </c>
      <c r="EG12" s="11">
        <v>26</v>
      </c>
      <c r="EH12" s="13">
        <v>785.91</v>
      </c>
      <c r="EI12" s="11">
        <v>413</v>
      </c>
      <c r="EJ12" s="12">
        <v>13.4231</v>
      </c>
      <c r="EK12" s="12">
        <v>130.8771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41</v>
      </c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159</v>
      </c>
      <c r="FK12" s="13">
        <v>19728.78</v>
      </c>
      <c r="FL12" s="11">
        <v>108</v>
      </c>
      <c r="FM12" s="11">
        <v>226</v>
      </c>
      <c r="FN12" s="13">
        <v>26347.36</v>
      </c>
      <c r="FO12" s="11">
        <v>169</v>
      </c>
      <c r="FP12" s="12">
        <v>-0.2965</v>
      </c>
      <c r="FQ12" s="12">
        <v>-0.2512</v>
      </c>
      <c r="FR12" s="11">
        <v>520</v>
      </c>
      <c r="FS12" s="13">
        <v>101723.94</v>
      </c>
      <c r="FT12" s="11"/>
      <c r="FU12" s="11">
        <v>2084</v>
      </c>
      <c r="FV12" s="13">
        <v>375654.94</v>
      </c>
      <c r="FW12" s="11">
        <v>277</v>
      </c>
      <c r="FX12" s="12">
        <v>-0.7505</v>
      </c>
      <c r="FY12" s="12">
        <v>-0.7292</v>
      </c>
      <c r="FZ12" s="11">
        <v>610</v>
      </c>
      <c r="GA12" s="13">
        <v>82721.1</v>
      </c>
      <c r="GB12" s="11">
        <v>205</v>
      </c>
      <c r="GC12" s="11">
        <v>750</v>
      </c>
      <c r="GD12" s="13">
        <v>98541.38</v>
      </c>
      <c r="GE12" s="11">
        <v>279</v>
      </c>
      <c r="GF12" s="12">
        <v>-0.1867</v>
      </c>
      <c r="GG12" s="12">
        <v>-0.1605</v>
      </c>
      <c r="GH12" s="11"/>
      <c r="GI12" s="13"/>
      <c r="GJ12" s="11"/>
      <c r="GK12" s="11"/>
      <c r="GL12" s="13"/>
      <c r="GM12" s="11"/>
      <c r="GN12" s="12"/>
      <c r="GO12" s="12"/>
      <c r="GP12" s="11">
        <v>374</v>
      </c>
      <c r="GQ12" s="13">
        <v>66543.16</v>
      </c>
      <c r="GR12" s="11">
        <v>241</v>
      </c>
      <c r="GS12" s="11">
        <v>382</v>
      </c>
      <c r="GT12" s="13">
        <v>57255.82</v>
      </c>
      <c r="GU12" s="11">
        <v>362</v>
      </c>
      <c r="GV12" s="12">
        <v>-0.0209</v>
      </c>
      <c r="GW12" s="12">
        <v>0.1622</v>
      </c>
      <c r="GX12" s="11"/>
      <c r="GY12" s="13"/>
      <c r="GZ12" s="11">
        <v>26</v>
      </c>
      <c r="HA12" s="11"/>
      <c r="HB12" s="13"/>
      <c r="HC12" s="11">
        <v>5</v>
      </c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90</v>
      </c>
      <c r="HQ12" s="11"/>
      <c r="HR12" s="13"/>
      <c r="HS12" s="11">
        <v>62</v>
      </c>
      <c r="HT12" s="12"/>
      <c r="HU12" s="12"/>
      <c r="HV12" s="11">
        <v>6</v>
      </c>
      <c r="HW12" s="13">
        <v>819</v>
      </c>
      <c r="HX12" s="11">
        <v>32</v>
      </c>
      <c r="HY12" s="11">
        <v>11</v>
      </c>
      <c r="HZ12" s="13">
        <v>1874.44</v>
      </c>
      <c r="IA12" s="11">
        <v>34</v>
      </c>
      <c r="IB12" s="12">
        <v>-0.4545</v>
      </c>
      <c r="IC12" s="12">
        <v>-0.5631</v>
      </c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1</v>
      </c>
      <c r="IO12" s="11"/>
      <c r="IP12" s="13"/>
      <c r="IQ12" s="11">
        <v>4</v>
      </c>
      <c r="IR12" s="12"/>
      <c r="IS12" s="12"/>
      <c r="IT12" s="11">
        <v>128</v>
      </c>
      <c r="IU12" s="13">
        <v>26776.84</v>
      </c>
      <c r="IV12" s="11">
        <v>2</v>
      </c>
      <c r="IW12" s="11"/>
      <c r="IX12" s="13"/>
      <c r="IY12" s="11"/>
      <c r="IZ12" s="12"/>
      <c r="JA12" s="12"/>
      <c r="JB12" s="11">
        <v>8</v>
      </c>
      <c r="JC12" s="13">
        <v>1659.99</v>
      </c>
      <c r="JD12" s="11">
        <v>22</v>
      </c>
      <c r="JE12" s="11"/>
      <c r="JF12" s="13"/>
      <c r="JG12" s="11"/>
      <c r="JH12" s="12"/>
      <c r="JI12" s="12"/>
      <c r="JJ12" s="11">
        <v>101</v>
      </c>
      <c r="JK12" s="13">
        <v>19618.95</v>
      </c>
      <c r="JL12" s="11">
        <v>275</v>
      </c>
      <c r="JM12" s="11">
        <v>451</v>
      </c>
      <c r="JN12" s="13">
        <v>70387.2</v>
      </c>
      <c r="JO12" s="11">
        <v>419</v>
      </c>
      <c r="JP12" s="12">
        <v>-0.7761</v>
      </c>
      <c r="JQ12" s="12">
        <v>-0.7213</v>
      </c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>
        <v>11</v>
      </c>
      <c r="KI12" s="13">
        <v>4272</v>
      </c>
      <c r="KJ12" s="11">
        <v>260</v>
      </c>
      <c r="KK12" s="11">
        <v>30</v>
      </c>
      <c r="KL12" s="13">
        <v>7194.74</v>
      </c>
      <c r="KM12" s="11">
        <v>454</v>
      </c>
      <c r="KN12" s="12">
        <v>-0.6333</v>
      </c>
      <c r="KO12" s="12">
        <v>-0.4062</v>
      </c>
      <c r="KP12" s="11"/>
      <c r="KQ12" s="13"/>
      <c r="KR12" s="11"/>
      <c r="KS12" s="11"/>
      <c r="KT12" s="13"/>
      <c r="KU12" s="11"/>
      <c r="KV12" s="12"/>
      <c r="KW12" s="12"/>
      <c r="KX12" s="11">
        <v>100</v>
      </c>
      <c r="KY12" s="13">
        <v>2038.16</v>
      </c>
      <c r="KZ12" s="11"/>
      <c r="LA12" s="11">
        <v>255</v>
      </c>
      <c r="LB12" s="13"/>
      <c r="LC12" s="11"/>
      <c r="LD12" s="12">
        <v>-0.6078</v>
      </c>
      <c r="LE12" s="12"/>
      <c r="LF12" s="11"/>
      <c r="LG12" s="13"/>
      <c r="LH12" s="11">
        <v>63</v>
      </c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>
        <v>18</v>
      </c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>
        <v>668</v>
      </c>
      <c r="MH12" s="13">
        <v>96689.55</v>
      </c>
      <c r="MI12" s="11">
        <v>265</v>
      </c>
      <c r="MJ12" s="12"/>
      <c r="MK12" s="12"/>
      <c r="ML12" s="11"/>
      <c r="MM12" s="13"/>
      <c r="MN12" s="11"/>
      <c r="MO12" s="11"/>
      <c r="MP12" s="13"/>
      <c r="MQ12" s="11"/>
      <c r="MR12" s="12"/>
      <c r="MS12" s="12"/>
    </row>
    <row r="13">
      <c r="A13" s="10" t="s">
        <v>81</v>
      </c>
      <c r="B13" s="11">
        <v>36716</v>
      </c>
      <c r="C13" s="11">
        <f>=ROUNDDOWN(39.1178350735137,0)</f>
      </c>
      <c r="D13" s="11">
        <v>17887</v>
      </c>
      <c r="E13" s="12">
        <v>0.981</v>
      </c>
      <c r="F13" s="11"/>
      <c r="G13" s="11">
        <f>=ROUNDDOWN({0},0)</f>
      </c>
      <c r="H13" s="11"/>
      <c r="I13" s="12"/>
      <c r="J13" s="11">
        <v>8082</v>
      </c>
      <c r="K13" s="13">
        <v>754108.72</v>
      </c>
      <c r="L13" s="11">
        <v>222</v>
      </c>
      <c r="M13" s="14">
        <v>3396.89</v>
      </c>
      <c r="N13" s="11">
        <v>6429</v>
      </c>
      <c r="O13" s="13">
        <v>552125.87</v>
      </c>
      <c r="P13" s="11"/>
      <c r="Q13" s="14"/>
      <c r="R13" s="12">
        <v>0.2571</v>
      </c>
      <c r="S13" s="12">
        <v>0.3658</v>
      </c>
      <c r="T13" s="12"/>
      <c r="U13" s="12"/>
      <c r="V13" s="11">
        <v>1784</v>
      </c>
      <c r="W13" s="13">
        <v>151804.96</v>
      </c>
      <c r="X13" s="11">
        <v>219</v>
      </c>
      <c r="Y13" s="11">
        <v>1458</v>
      </c>
      <c r="Z13" s="13">
        <v>128907.91</v>
      </c>
      <c r="AA13" s="11"/>
      <c r="AB13" s="12">
        <v>0.2236</v>
      </c>
      <c r="AC13" s="12">
        <v>0.1776</v>
      </c>
      <c r="AD13" s="11">
        <v>1512</v>
      </c>
      <c r="AE13" s="13">
        <v>119100.87</v>
      </c>
      <c r="AF13" s="11">
        <v>222</v>
      </c>
      <c r="AG13" s="11">
        <v>1595</v>
      </c>
      <c r="AH13" s="13">
        <v>113680.69</v>
      </c>
      <c r="AI13" s="11"/>
      <c r="AJ13" s="12">
        <v>-0.052</v>
      </c>
      <c r="AK13" s="12">
        <v>0.0477</v>
      </c>
      <c r="AL13" s="11">
        <v>421</v>
      </c>
      <c r="AM13" s="13">
        <v>39324.23</v>
      </c>
      <c r="AN13" s="11">
        <v>190</v>
      </c>
      <c r="AO13" s="11">
        <v>238</v>
      </c>
      <c r="AP13" s="13">
        <v>23124.75</v>
      </c>
      <c r="AQ13" s="11"/>
      <c r="AR13" s="12">
        <v>0.7689</v>
      </c>
      <c r="AS13" s="12">
        <v>0.7005</v>
      </c>
      <c r="AT13" s="11">
        <v>1315</v>
      </c>
      <c r="AU13" s="13">
        <v>138324.64</v>
      </c>
      <c r="AV13" s="11">
        <v>220</v>
      </c>
      <c r="AW13" s="11">
        <v>987</v>
      </c>
      <c r="AX13" s="13">
        <v>88821.37</v>
      </c>
      <c r="AY13" s="11"/>
      <c r="AZ13" s="12">
        <v>0.3323</v>
      </c>
      <c r="BA13" s="12">
        <v>0.5573</v>
      </c>
      <c r="BB13" s="11">
        <v>807</v>
      </c>
      <c r="BC13" s="13">
        <v>81928.43</v>
      </c>
      <c r="BD13" s="11">
        <v>185</v>
      </c>
      <c r="BE13" s="11">
        <v>697</v>
      </c>
      <c r="BF13" s="13">
        <v>57216.72</v>
      </c>
      <c r="BG13" s="11"/>
      <c r="BH13" s="12">
        <v>0.1578</v>
      </c>
      <c r="BI13" s="12">
        <v>0.4319</v>
      </c>
      <c r="BJ13" s="11">
        <v>1352</v>
      </c>
      <c r="BK13" s="13">
        <v>133059.78</v>
      </c>
      <c r="BL13" s="11">
        <v>222</v>
      </c>
      <c r="BM13" s="11">
        <v>921</v>
      </c>
      <c r="BN13" s="13">
        <v>91860.1</v>
      </c>
      <c r="BO13" s="11"/>
      <c r="BP13" s="12">
        <v>0.468</v>
      </c>
      <c r="BQ13" s="12">
        <v>0.4485</v>
      </c>
      <c r="BR13" s="11">
        <v>263</v>
      </c>
      <c r="BS13" s="13">
        <v>25181.31</v>
      </c>
      <c r="BT13" s="11">
        <v>106</v>
      </c>
      <c r="BU13" s="11">
        <v>232</v>
      </c>
      <c r="BV13" s="13">
        <v>19036.15</v>
      </c>
      <c r="BW13" s="11"/>
      <c r="BX13" s="12">
        <v>0.1336</v>
      </c>
      <c r="BY13" s="12">
        <v>0.3228</v>
      </c>
      <c r="BZ13" s="11"/>
      <c r="CA13" s="13"/>
      <c r="CB13" s="11"/>
      <c r="CC13" s="11"/>
      <c r="CD13" s="13"/>
      <c r="CE13" s="11"/>
      <c r="CF13" s="12"/>
      <c r="CG13" s="12"/>
      <c r="CH13" s="11">
        <v>5</v>
      </c>
      <c r="CI13" s="13">
        <v>547.41</v>
      </c>
      <c r="CJ13" s="11">
        <v>18</v>
      </c>
      <c r="CK13" s="11">
        <v>7</v>
      </c>
      <c r="CL13" s="13">
        <v>755.6</v>
      </c>
      <c r="CM13" s="11"/>
      <c r="CN13" s="12">
        <v>-0.2857</v>
      </c>
      <c r="CO13" s="12">
        <v>-0.2755</v>
      </c>
      <c r="CP13" s="11"/>
      <c r="CQ13" s="13"/>
      <c r="CR13" s="11"/>
      <c r="CS13" s="11"/>
      <c r="CT13" s="13"/>
      <c r="CU13" s="11"/>
      <c r="CV13" s="12"/>
      <c r="CW13" s="12"/>
      <c r="CX13" s="11">
        <v>179</v>
      </c>
      <c r="CY13" s="13">
        <v>25309.4</v>
      </c>
      <c r="CZ13" s="11">
        <v>209</v>
      </c>
      <c r="DA13" s="11">
        <v>57</v>
      </c>
      <c r="DB13" s="13">
        <v>6974.57</v>
      </c>
      <c r="DC13" s="11"/>
      <c r="DD13" s="12">
        <v>2.1404</v>
      </c>
      <c r="DE13" s="12">
        <v>2.6288</v>
      </c>
      <c r="DF13" s="11"/>
      <c r="DG13" s="13"/>
      <c r="DH13" s="11"/>
      <c r="DI13" s="11"/>
      <c r="DJ13" s="13"/>
      <c r="DK13" s="11"/>
      <c r="DL13" s="12"/>
      <c r="DM13" s="12"/>
      <c r="DN13" s="11">
        <v>112</v>
      </c>
      <c r="DO13" s="13">
        <v>7928.86</v>
      </c>
      <c r="DP13" s="11">
        <v>92</v>
      </c>
      <c r="DQ13" s="11">
        <v>85</v>
      </c>
      <c r="DR13" s="13">
        <v>6114.44</v>
      </c>
      <c r="DS13" s="11"/>
      <c r="DT13" s="12">
        <v>0.3176</v>
      </c>
      <c r="DU13" s="12">
        <v>0.2967</v>
      </c>
      <c r="DV13" s="11">
        <v>41</v>
      </c>
      <c r="DW13" s="13">
        <v>5273.81</v>
      </c>
      <c r="DX13" s="11">
        <v>45</v>
      </c>
      <c r="DY13" s="11">
        <v>59</v>
      </c>
      <c r="DZ13" s="13">
        <v>6595.94</v>
      </c>
      <c r="EA13" s="11"/>
      <c r="EB13" s="12">
        <v>-0.3051</v>
      </c>
      <c r="EC13" s="12">
        <v>-0.2004</v>
      </c>
      <c r="ED13" s="11"/>
      <c r="EE13" s="13"/>
      <c r="EF13" s="11">
        <v>94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61</v>
      </c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>
        <v>26</v>
      </c>
      <c r="GA13" s="13">
        <v>2420.19</v>
      </c>
      <c r="GB13" s="11">
        <v>41</v>
      </c>
      <c r="GC13" s="11">
        <v>20</v>
      </c>
      <c r="GD13" s="13">
        <v>1579.65</v>
      </c>
      <c r="GE13" s="11"/>
      <c r="GF13" s="12">
        <v>0.3</v>
      </c>
      <c r="GG13" s="12">
        <v>0.5321</v>
      </c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211</v>
      </c>
      <c r="GY13" s="13">
        <v>21613.38</v>
      </c>
      <c r="GZ13" s="11">
        <v>98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>
        <v>1</v>
      </c>
      <c r="HO13" s="13"/>
      <c r="HP13" s="11">
        <v>127</v>
      </c>
      <c r="HQ13" s="11">
        <v>9</v>
      </c>
      <c r="HR13" s="13">
        <v>420.85</v>
      </c>
      <c r="HS13" s="11"/>
      <c r="HT13" s="12">
        <v>-0.8889</v>
      </c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5</v>
      </c>
      <c r="IE13" s="13">
        <v>708.13</v>
      </c>
      <c r="IF13" s="11"/>
      <c r="IG13" s="11">
        <v>24</v>
      </c>
      <c r="IH13" s="13">
        <v>2909.18</v>
      </c>
      <c r="II13" s="11"/>
      <c r="IJ13" s="12">
        <v>-0.7917</v>
      </c>
      <c r="IK13" s="12">
        <v>-0.7566</v>
      </c>
      <c r="IL13" s="11">
        <v>12</v>
      </c>
      <c r="IM13" s="13">
        <v>959.92</v>
      </c>
      <c r="IN13" s="11">
        <v>85</v>
      </c>
      <c r="IO13" s="11">
        <v>18</v>
      </c>
      <c r="IP13" s="13">
        <v>1379.96</v>
      </c>
      <c r="IQ13" s="11"/>
      <c r="IR13" s="12">
        <v>-0.3333</v>
      </c>
      <c r="IS13" s="12">
        <v>-0.3044</v>
      </c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>
        <v>51</v>
      </c>
      <c r="JM13" s="11">
        <v>11</v>
      </c>
      <c r="JN13" s="13">
        <v>1011.12</v>
      </c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>
        <v>4</v>
      </c>
      <c r="KI13" s="13">
        <v>274.96</v>
      </c>
      <c r="KJ13" s="11">
        <v>222</v>
      </c>
      <c r="KK13" s="11">
        <v>5</v>
      </c>
      <c r="KL13" s="13">
        <v>909.95</v>
      </c>
      <c r="KM13" s="11"/>
      <c r="KN13" s="12">
        <v>-0.2</v>
      </c>
      <c r="KO13" s="12">
        <v>-0.6978</v>
      </c>
      <c r="KP13" s="11"/>
      <c r="KQ13" s="13"/>
      <c r="KR13" s="11"/>
      <c r="KS13" s="11"/>
      <c r="KT13" s="13"/>
      <c r="KU13" s="11"/>
      <c r="KV13" s="12"/>
      <c r="KW13" s="12"/>
      <c r="KX13" s="11">
        <v>32</v>
      </c>
      <c r="KY13" s="13">
        <v>348.44</v>
      </c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>
        <v>6</v>
      </c>
      <c r="MH13" s="13">
        <v>826.92</v>
      </c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</row>
    <row r="14">
      <c r="A14" s="10" t="s">
        <v>82</v>
      </c>
      <c r="B14" s="11">
        <v>5127</v>
      </c>
      <c r="C14" s="11">
        <f>=ROUNDDOWN(9.61372585786612,0)</f>
      </c>
      <c r="D14" s="11">
        <v>10870</v>
      </c>
      <c r="E14" s="12">
        <v>0.9113</v>
      </c>
      <c r="F14" s="11"/>
      <c r="G14" s="11">
        <f>=ROUNDDOWN({0},0)</f>
      </c>
      <c r="H14" s="11"/>
      <c r="I14" s="12"/>
      <c r="J14" s="11">
        <v>7148</v>
      </c>
      <c r="K14" s="13">
        <v>529655.24</v>
      </c>
      <c r="L14" s="11">
        <v>51</v>
      </c>
      <c r="M14" s="14">
        <v>10385.4</v>
      </c>
      <c r="N14" s="11">
        <v>8527</v>
      </c>
      <c r="O14" s="13">
        <v>597553.43</v>
      </c>
      <c r="P14" s="11">
        <v>115</v>
      </c>
      <c r="Q14" s="14">
        <v>5196.12</v>
      </c>
      <c r="R14" s="12">
        <v>-0.1617</v>
      </c>
      <c r="S14" s="12">
        <v>-0.1136</v>
      </c>
      <c r="T14" s="12">
        <v>-0.5565</v>
      </c>
      <c r="U14" s="12">
        <v>0.9987</v>
      </c>
      <c r="V14" s="11">
        <v>950</v>
      </c>
      <c r="W14" s="13">
        <v>62737.92</v>
      </c>
      <c r="X14" s="11">
        <v>35</v>
      </c>
      <c r="Y14" s="11">
        <v>1384</v>
      </c>
      <c r="Z14" s="13">
        <v>96183.64</v>
      </c>
      <c r="AA14" s="11">
        <v>68</v>
      </c>
      <c r="AB14" s="12">
        <v>-0.3136</v>
      </c>
      <c r="AC14" s="12">
        <v>-0.3477</v>
      </c>
      <c r="AD14" s="11">
        <v>1983</v>
      </c>
      <c r="AE14" s="13">
        <v>138012.48</v>
      </c>
      <c r="AF14" s="11">
        <v>51</v>
      </c>
      <c r="AG14" s="11">
        <v>2154</v>
      </c>
      <c r="AH14" s="13">
        <v>146973.93</v>
      </c>
      <c r="AI14" s="11">
        <v>115</v>
      </c>
      <c r="AJ14" s="12">
        <v>-0.0794</v>
      </c>
      <c r="AK14" s="12">
        <v>-0.061</v>
      </c>
      <c r="AL14" s="11">
        <v>579</v>
      </c>
      <c r="AM14" s="13">
        <v>39587.96</v>
      </c>
      <c r="AN14" s="11">
        <v>45</v>
      </c>
      <c r="AO14" s="11">
        <v>392</v>
      </c>
      <c r="AP14" s="13">
        <v>20130.39</v>
      </c>
      <c r="AQ14" s="11">
        <v>115</v>
      </c>
      <c r="AR14" s="12">
        <v>0.477</v>
      </c>
      <c r="AS14" s="12">
        <v>0.9666</v>
      </c>
      <c r="AT14" s="11">
        <v>585</v>
      </c>
      <c r="AU14" s="13">
        <v>54290.96</v>
      </c>
      <c r="AV14" s="11">
        <v>51</v>
      </c>
      <c r="AW14" s="11">
        <v>901</v>
      </c>
      <c r="AX14" s="13">
        <v>79645.37</v>
      </c>
      <c r="AY14" s="11">
        <v>115</v>
      </c>
      <c r="AZ14" s="12">
        <v>-0.3507</v>
      </c>
      <c r="BA14" s="12">
        <v>-0.3183</v>
      </c>
      <c r="BB14" s="11">
        <v>85</v>
      </c>
      <c r="BC14" s="13">
        <v>6053.68</v>
      </c>
      <c r="BD14" s="11">
        <v>45</v>
      </c>
      <c r="BE14" s="11">
        <v>74</v>
      </c>
      <c r="BF14" s="13">
        <v>3685.49</v>
      </c>
      <c r="BG14" s="11">
        <v>115</v>
      </c>
      <c r="BH14" s="12">
        <v>0.1486</v>
      </c>
      <c r="BI14" s="12">
        <v>0.6426</v>
      </c>
      <c r="BJ14" s="11">
        <v>1173</v>
      </c>
      <c r="BK14" s="13">
        <v>96104.69</v>
      </c>
      <c r="BL14" s="11">
        <v>51</v>
      </c>
      <c r="BM14" s="11">
        <v>1558</v>
      </c>
      <c r="BN14" s="13">
        <v>112410.44</v>
      </c>
      <c r="BO14" s="11">
        <v>115</v>
      </c>
      <c r="BP14" s="12">
        <v>-0.2471</v>
      </c>
      <c r="BQ14" s="12">
        <v>-0.1451</v>
      </c>
      <c r="BR14" s="11">
        <v>154</v>
      </c>
      <c r="BS14" s="13">
        <v>10162.31</v>
      </c>
      <c r="BT14" s="11">
        <v>30</v>
      </c>
      <c r="BU14" s="11">
        <v>150</v>
      </c>
      <c r="BV14" s="13">
        <v>9994.38</v>
      </c>
      <c r="BW14" s="11">
        <v>77</v>
      </c>
      <c r="BX14" s="12">
        <v>0.0267</v>
      </c>
      <c r="BY14" s="12">
        <v>0.0168</v>
      </c>
      <c r="BZ14" s="11"/>
      <c r="CA14" s="13"/>
      <c r="CB14" s="11"/>
      <c r="CC14" s="11"/>
      <c r="CD14" s="13"/>
      <c r="CE14" s="11"/>
      <c r="CF14" s="12"/>
      <c r="CG14" s="12"/>
      <c r="CH14" s="11">
        <v>486</v>
      </c>
      <c r="CI14" s="13">
        <v>45208.67</v>
      </c>
      <c r="CJ14" s="11">
        <v>38</v>
      </c>
      <c r="CK14" s="11">
        <v>14</v>
      </c>
      <c r="CL14" s="13">
        <v>1091</v>
      </c>
      <c r="CM14" s="11">
        <v>8</v>
      </c>
      <c r="CN14" s="12">
        <v>33.7143</v>
      </c>
      <c r="CO14" s="12">
        <v>40.4378</v>
      </c>
      <c r="CP14" s="11">
        <v>302</v>
      </c>
      <c r="CQ14" s="13">
        <v>18248.81</v>
      </c>
      <c r="CR14" s="11">
        <v>28</v>
      </c>
      <c r="CS14" s="11">
        <v>339</v>
      </c>
      <c r="CT14" s="13">
        <v>20161.9</v>
      </c>
      <c r="CU14" s="11">
        <v>77</v>
      </c>
      <c r="CV14" s="12">
        <v>-0.1091</v>
      </c>
      <c r="CW14" s="12">
        <v>-0.0949</v>
      </c>
      <c r="CX14" s="11"/>
      <c r="CY14" s="13"/>
      <c r="CZ14" s="11">
        <v>48</v>
      </c>
      <c r="DA14" s="11"/>
      <c r="DB14" s="13"/>
      <c r="DC14" s="11">
        <v>99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127</v>
      </c>
      <c r="DO14" s="13">
        <v>11231.24</v>
      </c>
      <c r="DP14" s="11">
        <v>30</v>
      </c>
      <c r="DQ14" s="11">
        <v>348</v>
      </c>
      <c r="DR14" s="13">
        <v>22994.11</v>
      </c>
      <c r="DS14" s="11">
        <v>99</v>
      </c>
      <c r="DT14" s="12">
        <v>-0.6351</v>
      </c>
      <c r="DU14" s="12">
        <v>-0.5116</v>
      </c>
      <c r="DV14" s="11"/>
      <c r="DW14" s="13"/>
      <c r="DX14" s="11"/>
      <c r="DY14" s="11"/>
      <c r="DZ14" s="13"/>
      <c r="EA14" s="11"/>
      <c r="EB14" s="12"/>
      <c r="EC14" s="12"/>
      <c r="ED14" s="11">
        <v>115</v>
      </c>
      <c r="EE14" s="13">
        <v>8673.96</v>
      </c>
      <c r="EF14" s="11">
        <v>51</v>
      </c>
      <c r="EG14" s="11">
        <v>1</v>
      </c>
      <c r="EH14" s="13">
        <v>78.4</v>
      </c>
      <c r="EI14" s="11">
        <v>112</v>
      </c>
      <c r="EJ14" s="12">
        <v>114</v>
      </c>
      <c r="EK14" s="12">
        <v>109.6372</v>
      </c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>
        <v>9</v>
      </c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154</v>
      </c>
      <c r="FK14" s="13">
        <v>9839.72</v>
      </c>
      <c r="FL14" s="11">
        <v>22</v>
      </c>
      <c r="FM14" s="11">
        <v>94</v>
      </c>
      <c r="FN14" s="13">
        <v>5279.62</v>
      </c>
      <c r="FO14" s="11">
        <v>48</v>
      </c>
      <c r="FP14" s="12">
        <v>0.6383</v>
      </c>
      <c r="FQ14" s="12">
        <v>0.8637</v>
      </c>
      <c r="FR14" s="11">
        <v>92</v>
      </c>
      <c r="FS14" s="13">
        <v>6239.87</v>
      </c>
      <c r="FT14" s="11"/>
      <c r="FU14" s="11">
        <v>343</v>
      </c>
      <c r="FV14" s="13">
        <v>23879.64</v>
      </c>
      <c r="FW14" s="11">
        <v>51</v>
      </c>
      <c r="FX14" s="12">
        <v>-0.7318</v>
      </c>
      <c r="FY14" s="12">
        <v>-0.7387</v>
      </c>
      <c r="FZ14" s="11">
        <v>100</v>
      </c>
      <c r="GA14" s="13">
        <v>6800.71</v>
      </c>
      <c r="GB14" s="11">
        <v>44</v>
      </c>
      <c r="GC14" s="11">
        <v>230</v>
      </c>
      <c r="GD14" s="13">
        <v>13201.79</v>
      </c>
      <c r="GE14" s="11">
        <v>76</v>
      </c>
      <c r="GF14" s="12">
        <v>-0.5652</v>
      </c>
      <c r="GG14" s="12">
        <v>-0.4849</v>
      </c>
      <c r="GH14" s="11"/>
      <c r="GI14" s="13"/>
      <c r="GJ14" s="11"/>
      <c r="GK14" s="11"/>
      <c r="GL14" s="13"/>
      <c r="GM14" s="11"/>
      <c r="GN14" s="12"/>
      <c r="GO14" s="12"/>
      <c r="GP14" s="11">
        <v>225</v>
      </c>
      <c r="GQ14" s="13">
        <v>15406.03</v>
      </c>
      <c r="GR14" s="11">
        <v>39</v>
      </c>
      <c r="GS14" s="11">
        <v>163</v>
      </c>
      <c r="GT14" s="13">
        <v>18084.17</v>
      </c>
      <c r="GU14" s="11">
        <v>18</v>
      </c>
      <c r="GV14" s="12">
        <v>0.3804</v>
      </c>
      <c r="GW14" s="12">
        <v>-0.1481</v>
      </c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5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>
        <v>13</v>
      </c>
      <c r="JK14" s="13">
        <v>868.84</v>
      </c>
      <c r="JL14" s="11">
        <v>38</v>
      </c>
      <c r="JM14" s="11">
        <v>174</v>
      </c>
      <c r="JN14" s="13">
        <v>11891.74</v>
      </c>
      <c r="JO14" s="11">
        <v>98</v>
      </c>
      <c r="JP14" s="12">
        <v>-0.9253</v>
      </c>
      <c r="JQ14" s="12">
        <v>-0.9269</v>
      </c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>
        <v>51</v>
      </c>
      <c r="KK14" s="11">
        <v>9</v>
      </c>
      <c r="KL14" s="13">
        <v>810.71</v>
      </c>
      <c r="KM14" s="11">
        <v>115</v>
      </c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>
        <v>25</v>
      </c>
      <c r="KY14" s="13">
        <v>187.39</v>
      </c>
      <c r="KZ14" s="11"/>
      <c r="LA14" s="11">
        <v>23</v>
      </c>
      <c r="LB14" s="13"/>
      <c r="LC14" s="11"/>
      <c r="LD14" s="12">
        <v>0.087</v>
      </c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>
        <v>176</v>
      </c>
      <c r="MH14" s="13">
        <v>11056.71</v>
      </c>
      <c r="MI14" s="11">
        <v>71</v>
      </c>
      <c r="MJ14" s="12"/>
      <c r="MK14" s="12"/>
      <c r="ML14" s="11"/>
      <c r="MM14" s="13"/>
      <c r="MN14" s="11"/>
      <c r="MO14" s="11"/>
      <c r="MP14" s="13"/>
      <c r="MQ14" s="11"/>
      <c r="MR14" s="12"/>
      <c r="MS14" s="12"/>
    </row>
    <row r="15">
      <c r="A15" s="10" t="s">
        <v>83</v>
      </c>
      <c r="B15" s="11">
        <v>8527</v>
      </c>
      <c r="C15" s="11">
        <f>=ROUNDDOWN(76.5439856373429,0)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2017</v>
      </c>
      <c r="K15" s="13">
        <v>50176.46</v>
      </c>
      <c r="L15" s="11">
        <v>27</v>
      </c>
      <c r="M15" s="14">
        <v>1858.39</v>
      </c>
      <c r="N15" s="11">
        <v>83</v>
      </c>
      <c r="O15" s="13">
        <v>1497.56</v>
      </c>
      <c r="P15" s="11">
        <v>18</v>
      </c>
      <c r="Q15" s="14">
        <v>83.2</v>
      </c>
      <c r="R15" s="12">
        <v>23.3012</v>
      </c>
      <c r="S15" s="12">
        <v>32.5055</v>
      </c>
      <c r="T15" s="12">
        <v>0.5</v>
      </c>
      <c r="U15" s="12">
        <v>21.3364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3</v>
      </c>
      <c r="BK15" s="13">
        <v>115.66</v>
      </c>
      <c r="BL15" s="11">
        <v>27</v>
      </c>
      <c r="BM15" s="11"/>
      <c r="BN15" s="13"/>
      <c r="BO15" s="11">
        <v>3</v>
      </c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333</v>
      </c>
      <c r="CA15" s="13">
        <v>9475.85</v>
      </c>
      <c r="CB15" s="11"/>
      <c r="CC15" s="11">
        <v>8</v>
      </c>
      <c r="CD15" s="13">
        <v>499.92</v>
      </c>
      <c r="CE15" s="11"/>
      <c r="CF15" s="12">
        <v>40.625</v>
      </c>
      <c r="CG15" s="12">
        <v>17.9547</v>
      </c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21</v>
      </c>
      <c r="CY15" s="13">
        <v>554.55</v>
      </c>
      <c r="CZ15" s="11">
        <v>27</v>
      </c>
      <c r="DA15" s="11">
        <v>72</v>
      </c>
      <c r="DB15" s="13">
        <v>827.67</v>
      </c>
      <c r="DC15" s="11">
        <v>18</v>
      </c>
      <c r="DD15" s="12">
        <v>-0.7083</v>
      </c>
      <c r="DE15" s="12">
        <v>-0.33</v>
      </c>
      <c r="DF15" s="11">
        <v>97</v>
      </c>
      <c r="DG15" s="13">
        <v>2272.97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354</v>
      </c>
      <c r="EM15" s="13">
        <v>13189.24</v>
      </c>
      <c r="EN15" s="11"/>
      <c r="EO15" s="11"/>
      <c r="EP15" s="13"/>
      <c r="EQ15" s="11"/>
      <c r="ER15" s="12"/>
      <c r="ES15" s="12"/>
      <c r="ET15" s="11">
        <v>1151</v>
      </c>
      <c r="EU15" s="13">
        <v>24424.51</v>
      </c>
      <c r="EV15" s="11">
        <v>27</v>
      </c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55</v>
      </c>
      <c r="HG15" s="13">
        <v>56.99</v>
      </c>
      <c r="HH15" s="11"/>
      <c r="HI15" s="11"/>
      <c r="HJ15" s="13"/>
      <c r="HK15" s="11"/>
      <c r="HL15" s="12"/>
      <c r="HM15" s="12"/>
      <c r="HN15" s="11">
        <v>2</v>
      </c>
      <c r="HO15" s="13">
        <v>86.69</v>
      </c>
      <c r="HP15" s="11">
        <v>27</v>
      </c>
      <c r="HQ15" s="11"/>
      <c r="HR15" s="13"/>
      <c r="HS15" s="11">
        <v>18</v>
      </c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>
        <v>27</v>
      </c>
      <c r="KK15" s="11">
        <v>3</v>
      </c>
      <c r="KL15" s="13">
        <v>169.97</v>
      </c>
      <c r="KM15" s="11">
        <v>18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>
        <v>1</v>
      </c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>
        <v>15</v>
      </c>
      <c r="LQ15" s="11"/>
      <c r="LR15" s="13"/>
      <c r="LS15" s="11">
        <v>15</v>
      </c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</row>
    <row r="16">
      <c r="A16" s="10" t="s">
        <v>84</v>
      </c>
      <c r="B16" s="11">
        <v>12173</v>
      </c>
      <c r="C16" s="11">
        <f>=ROUNDDOWN(11.8668356404757,0)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2125</v>
      </c>
      <c r="K16" s="13">
        <v>29983.57</v>
      </c>
      <c r="L16" s="11">
        <v>22</v>
      </c>
      <c r="M16" s="14">
        <v>1362.89</v>
      </c>
      <c r="N16" s="11">
        <v>1457</v>
      </c>
      <c r="O16" s="13">
        <v>12456.97</v>
      </c>
      <c r="P16" s="11">
        <v>22</v>
      </c>
      <c r="Q16" s="14">
        <v>566.23</v>
      </c>
      <c r="R16" s="12">
        <v>0.4585</v>
      </c>
      <c r="S16" s="12">
        <v>1.407</v>
      </c>
      <c r="T16" s="12"/>
      <c r="U16" s="12">
        <v>1.407</v>
      </c>
      <c r="V16" s="11">
        <v>2060</v>
      </c>
      <c r="W16" s="13">
        <v>29492.04</v>
      </c>
      <c r="X16" s="11">
        <v>22</v>
      </c>
      <c r="Y16" s="11">
        <v>1265</v>
      </c>
      <c r="Z16" s="13">
        <v>10940.92</v>
      </c>
      <c r="AA16" s="11">
        <v>22</v>
      </c>
      <c r="AB16" s="12">
        <v>0.6285</v>
      </c>
      <c r="AC16" s="12">
        <v>1.6956</v>
      </c>
      <c r="AD16" s="11"/>
      <c r="AE16" s="13"/>
      <c r="AF16" s="11"/>
      <c r="AG16" s="11"/>
      <c r="AH16" s="13"/>
      <c r="AI16" s="11"/>
      <c r="AJ16" s="12"/>
      <c r="AK16" s="12"/>
      <c r="AL16" s="11">
        <v>64</v>
      </c>
      <c r="AM16" s="13">
        <v>482.54</v>
      </c>
      <c r="AN16" s="11">
        <v>10</v>
      </c>
      <c r="AO16" s="11">
        <v>189</v>
      </c>
      <c r="AP16" s="13">
        <v>1488.6</v>
      </c>
      <c r="AQ16" s="11">
        <v>7</v>
      </c>
      <c r="AR16" s="12">
        <v>-0.6614</v>
      </c>
      <c r="AS16" s="12">
        <v>-0.6758</v>
      </c>
      <c r="AT16" s="11"/>
      <c r="AU16" s="13"/>
      <c r="AV16" s="11"/>
      <c r="AW16" s="11">
        <v>1</v>
      </c>
      <c r="AX16" s="13">
        <v>11.46</v>
      </c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4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4</v>
      </c>
      <c r="DA16" s="11"/>
      <c r="DB16" s="13"/>
      <c r="DC16" s="11">
        <v>1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4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>
        <v>7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4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5</v>
      </c>
      <c r="HQ16" s="11"/>
      <c r="HR16" s="13"/>
      <c r="HS16" s="11">
        <v>1</v>
      </c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>
        <v>1</v>
      </c>
      <c r="KI16" s="13">
        <v>8.99</v>
      </c>
      <c r="KJ16" s="11">
        <v>16</v>
      </c>
      <c r="KK16" s="11">
        <v>1</v>
      </c>
      <c r="KL16" s="13">
        <v>15.99</v>
      </c>
      <c r="KM16" s="11">
        <v>14</v>
      </c>
      <c r="KN16" s="12"/>
      <c r="KO16" s="12">
        <v>-0.4378</v>
      </c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>
        <v>1</v>
      </c>
      <c r="LB16" s="13"/>
      <c r="LC16" s="11"/>
      <c r="LD16" s="12"/>
      <c r="LE16" s="12"/>
      <c r="LF16" s="11"/>
      <c r="LG16" s="13"/>
      <c r="LH16" s="11">
        <v>4</v>
      </c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</row>
    <row r="17">
      <c r="A17" s="10" t="s">
        <v>85</v>
      </c>
      <c r="B17" s="11">
        <v>21957</v>
      </c>
      <c r="C17" s="11">
        <f>=ROUNDDOWN(31.3805916821495,0)</f>
      </c>
      <c r="D17" s="11">
        <v>8740</v>
      </c>
      <c r="E17" s="12">
        <v>0.8014</v>
      </c>
      <c r="F17" s="11"/>
      <c r="G17" s="11">
        <f>=ROUNDDOWN({0},0)</f>
      </c>
      <c r="H17" s="11"/>
      <c r="I17" s="12"/>
      <c r="J17" s="11">
        <v>11105</v>
      </c>
      <c r="K17" s="13">
        <v>305862.79</v>
      </c>
      <c r="L17" s="11">
        <v>54</v>
      </c>
      <c r="M17" s="14">
        <v>5664.13</v>
      </c>
      <c r="N17" s="11">
        <v>10692</v>
      </c>
      <c r="O17" s="13">
        <v>379902.79</v>
      </c>
      <c r="P17" s="11">
        <v>81</v>
      </c>
      <c r="Q17" s="14">
        <v>4690.16</v>
      </c>
      <c r="R17" s="12">
        <v>0.0386</v>
      </c>
      <c r="S17" s="12">
        <v>-0.1949</v>
      </c>
      <c r="T17" s="12">
        <v>-0.3333</v>
      </c>
      <c r="U17" s="12">
        <v>0.2077</v>
      </c>
      <c r="V17" s="11">
        <v>6203</v>
      </c>
      <c r="W17" s="13">
        <v>144220.39</v>
      </c>
      <c r="X17" s="11">
        <v>40</v>
      </c>
      <c r="Y17" s="11">
        <v>5615</v>
      </c>
      <c r="Z17" s="13">
        <v>172381.06</v>
      </c>
      <c r="AA17" s="11">
        <v>65</v>
      </c>
      <c r="AB17" s="12">
        <v>0.1047</v>
      </c>
      <c r="AC17" s="12">
        <v>-0.1634</v>
      </c>
      <c r="AD17" s="11">
        <v>261</v>
      </c>
      <c r="AE17" s="13">
        <v>5141.26</v>
      </c>
      <c r="AF17" s="11">
        <v>40</v>
      </c>
      <c r="AG17" s="11">
        <v>192</v>
      </c>
      <c r="AH17" s="13">
        <v>6507.04</v>
      </c>
      <c r="AI17" s="11">
        <v>65</v>
      </c>
      <c r="AJ17" s="12">
        <v>0.3594</v>
      </c>
      <c r="AK17" s="12">
        <v>-0.2099</v>
      </c>
      <c r="AL17" s="11">
        <v>148</v>
      </c>
      <c r="AM17" s="13">
        <v>4914.13</v>
      </c>
      <c r="AN17" s="11">
        <v>31</v>
      </c>
      <c r="AO17" s="11">
        <v>450</v>
      </c>
      <c r="AP17" s="13">
        <v>14136.24</v>
      </c>
      <c r="AQ17" s="11">
        <v>44</v>
      </c>
      <c r="AR17" s="12">
        <v>-0.6711</v>
      </c>
      <c r="AS17" s="12">
        <v>-0.6524</v>
      </c>
      <c r="AT17" s="11"/>
      <c r="AU17" s="13"/>
      <c r="AV17" s="11"/>
      <c r="AW17" s="11">
        <v>39</v>
      </c>
      <c r="AX17" s="13">
        <v>1002.97</v>
      </c>
      <c r="AY17" s="11"/>
      <c r="AZ17" s="12"/>
      <c r="BA17" s="12"/>
      <c r="BB17" s="11"/>
      <c r="BC17" s="13"/>
      <c r="BD17" s="11">
        <v>1</v>
      </c>
      <c r="BE17" s="11"/>
      <c r="BF17" s="13"/>
      <c r="BG17" s="11">
        <v>1</v>
      </c>
      <c r="BH17" s="12"/>
      <c r="BI17" s="12"/>
      <c r="BJ17" s="11">
        <v>23</v>
      </c>
      <c r="BK17" s="13">
        <v>333.53</v>
      </c>
      <c r="BL17" s="11">
        <v>1</v>
      </c>
      <c r="BM17" s="11">
        <v>34</v>
      </c>
      <c r="BN17" s="13">
        <v>737.49</v>
      </c>
      <c r="BO17" s="11">
        <v>2</v>
      </c>
      <c r="BP17" s="12">
        <v>-0.3235</v>
      </c>
      <c r="BQ17" s="12">
        <v>-0.5477</v>
      </c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>
        <v>12</v>
      </c>
      <c r="DA17" s="11"/>
      <c r="DB17" s="13"/>
      <c r="DC17" s="11">
        <v>16</v>
      </c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50</v>
      </c>
      <c r="EE17" s="13">
        <v>1150.44</v>
      </c>
      <c r="EF17" s="11">
        <v>12</v>
      </c>
      <c r="EG17" s="11"/>
      <c r="EH17" s="13"/>
      <c r="EI17" s="11">
        <v>16</v>
      </c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>
        <v>3</v>
      </c>
      <c r="EU17" s="13">
        <v>227.97</v>
      </c>
      <c r="EV17" s="11">
        <v>10</v>
      </c>
      <c r="EW17" s="11"/>
      <c r="EX17" s="13"/>
      <c r="EY17" s="11"/>
      <c r="EZ17" s="12"/>
      <c r="FA17" s="12"/>
      <c r="FB17" s="11">
        <v>3834</v>
      </c>
      <c r="FC17" s="13">
        <v>136964.64</v>
      </c>
      <c r="FD17" s="11"/>
      <c r="FE17" s="11">
        <v>3601</v>
      </c>
      <c r="FF17" s="13">
        <v>162488.95</v>
      </c>
      <c r="FG17" s="11"/>
      <c r="FH17" s="12">
        <v>0.0647</v>
      </c>
      <c r="FI17" s="12">
        <v>-0.1571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10</v>
      </c>
      <c r="HQ17" s="11"/>
      <c r="HR17" s="13"/>
      <c r="HS17" s="11">
        <v>18</v>
      </c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575</v>
      </c>
      <c r="KA17" s="13">
        <v>12668.46</v>
      </c>
      <c r="KB17" s="11">
        <v>8</v>
      </c>
      <c r="KC17" s="11">
        <v>752</v>
      </c>
      <c r="KD17" s="13">
        <v>22121.76</v>
      </c>
      <c r="KE17" s="11">
        <v>16</v>
      </c>
      <c r="KF17" s="12">
        <v>-0.2354</v>
      </c>
      <c r="KG17" s="12">
        <v>-0.4273</v>
      </c>
      <c r="KH17" s="11">
        <v>3</v>
      </c>
      <c r="KI17" s="13">
        <v>241.97</v>
      </c>
      <c r="KJ17" s="11">
        <v>49</v>
      </c>
      <c r="KK17" s="11">
        <v>7</v>
      </c>
      <c r="KL17" s="13">
        <v>527.28</v>
      </c>
      <c r="KM17" s="11">
        <v>77</v>
      </c>
      <c r="KN17" s="12">
        <v>-0.5714</v>
      </c>
      <c r="KO17" s="12">
        <v>-0.5411</v>
      </c>
      <c r="KP17" s="11"/>
      <c r="KQ17" s="13"/>
      <c r="KR17" s="11"/>
      <c r="KS17" s="11"/>
      <c r="KT17" s="13"/>
      <c r="KU17" s="11"/>
      <c r="KV17" s="12"/>
      <c r="KW17" s="12"/>
      <c r="KX17" s="11">
        <v>5</v>
      </c>
      <c r="KY17" s="13"/>
      <c r="KZ17" s="11"/>
      <c r="LA17" s="11">
        <v>2</v>
      </c>
      <c r="LB17" s="13"/>
      <c r="LC17" s="11"/>
      <c r="LD17" s="12">
        <v>1.5</v>
      </c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</row>
    <row r="18">
      <c r="A18" s="10" t="s">
        <v>86</v>
      </c>
      <c r="B18" s="11">
        <v>3915</v>
      </c>
      <c r="C18" s="11">
        <f>=ROUNDDOWN(395.454545454545,0)</f>
      </c>
      <c r="D18" s="11"/>
      <c r="E18" s="12">
        <v>0.1283</v>
      </c>
      <c r="F18" s="11"/>
      <c r="G18" s="11">
        <f>=ROUNDDOWN({0},0)</f>
      </c>
      <c r="H18" s="11"/>
      <c r="I18" s="12"/>
      <c r="J18" s="11">
        <v>186</v>
      </c>
      <c r="K18" s="13">
        <v>13853.71</v>
      </c>
      <c r="L18" s="11"/>
      <c r="M18" s="14"/>
      <c r="N18" s="11">
        <v>311</v>
      </c>
      <c r="O18" s="13">
        <v>25747.29</v>
      </c>
      <c r="P18" s="11"/>
      <c r="Q18" s="14"/>
      <c r="R18" s="12">
        <v>-0.4019</v>
      </c>
      <c r="S18" s="12">
        <v>-0.4619</v>
      </c>
      <c r="T18" s="12"/>
      <c r="U18" s="12"/>
      <c r="V18" s="11">
        <v>2</v>
      </c>
      <c r="W18" s="13">
        <v>53.25</v>
      </c>
      <c r="X18" s="11"/>
      <c r="Y18" s="11">
        <v>10</v>
      </c>
      <c r="Z18" s="13">
        <v>768.58</v>
      </c>
      <c r="AA18" s="11"/>
      <c r="AB18" s="12">
        <v>-0.8</v>
      </c>
      <c r="AC18" s="12">
        <v>-0.9307</v>
      </c>
      <c r="AD18" s="11">
        <v>18</v>
      </c>
      <c r="AE18" s="13">
        <v>2194.23</v>
      </c>
      <c r="AF18" s="11"/>
      <c r="AG18" s="11">
        <v>13</v>
      </c>
      <c r="AH18" s="13">
        <v>1414.46</v>
      </c>
      <c r="AI18" s="11"/>
      <c r="AJ18" s="12">
        <v>0.3846</v>
      </c>
      <c r="AK18" s="12">
        <v>0.5513</v>
      </c>
      <c r="AL18" s="11"/>
      <c r="AM18" s="13"/>
      <c r="AN18" s="11"/>
      <c r="AO18" s="11">
        <v>1</v>
      </c>
      <c r="AP18" s="13">
        <v>52.31</v>
      </c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47</v>
      </c>
      <c r="BK18" s="13">
        <v>5269.18</v>
      </c>
      <c r="BL18" s="11"/>
      <c r="BM18" s="11">
        <v>71</v>
      </c>
      <c r="BN18" s="13">
        <v>5761.23</v>
      </c>
      <c r="BO18" s="11"/>
      <c r="BP18" s="12">
        <v>-0.338</v>
      </c>
      <c r="BQ18" s="12">
        <v>-0.0854</v>
      </c>
      <c r="BR18" s="11">
        <v>31</v>
      </c>
      <c r="BS18" s="13">
        <v>1589.46</v>
      </c>
      <c r="BT18" s="11"/>
      <c r="BU18" s="11">
        <v>48</v>
      </c>
      <c r="BV18" s="13">
        <v>2430.7</v>
      </c>
      <c r="BW18" s="11"/>
      <c r="BX18" s="12">
        <v>-0.3542</v>
      </c>
      <c r="BY18" s="12">
        <v>-0.3461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>
        <v>68</v>
      </c>
      <c r="DB18" s="13">
        <v>9355.32</v>
      </c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75</v>
      </c>
      <c r="DO18" s="13">
        <v>3923.95</v>
      </c>
      <c r="DP18" s="11"/>
      <c r="DQ18" s="11">
        <v>54</v>
      </c>
      <c r="DR18" s="13">
        <v>3868.29</v>
      </c>
      <c r="DS18" s="11"/>
      <c r="DT18" s="12">
        <v>0.3889</v>
      </c>
      <c r="DU18" s="12">
        <v>0.0144</v>
      </c>
      <c r="DV18" s="11"/>
      <c r="DW18" s="13"/>
      <c r="DX18" s="11"/>
      <c r="DY18" s="11">
        <v>22</v>
      </c>
      <c r="DZ18" s="13">
        <v>825.72</v>
      </c>
      <c r="EA18" s="11"/>
      <c r="EB18" s="12"/>
      <c r="EC18" s="12"/>
      <c r="ED18" s="11">
        <v>8</v>
      </c>
      <c r="EE18" s="13">
        <v>663.59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5</v>
      </c>
      <c r="FS18" s="13">
        <v>160.05</v>
      </c>
      <c r="FT18" s="11"/>
      <c r="FU18" s="11">
        <v>13</v>
      </c>
      <c r="FV18" s="13">
        <v>560.34</v>
      </c>
      <c r="FW18" s="11"/>
      <c r="FX18" s="12">
        <v>-0.6154</v>
      </c>
      <c r="FY18" s="12">
        <v>-0.7144</v>
      </c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>
        <v>5</v>
      </c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3</v>
      </c>
      <c r="JN18" s="13">
        <v>285.37</v>
      </c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2</v>
      </c>
      <c r="KL18" s="13">
        <v>424.97</v>
      </c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>
        <v>1</v>
      </c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</row>
    <row r="19">
      <c r="A19" s="10" t="s">
        <v>87</v>
      </c>
      <c r="B19" s="11">
        <v>388246</v>
      </c>
      <c r="C19" s="11">
        <f>=ROUNDDOWN(15.5711346490894,0)</f>
      </c>
      <c r="D19" s="11">
        <v>466275</v>
      </c>
      <c r="E19" s="12">
        <v>0.8625</v>
      </c>
      <c r="F19" s="11"/>
      <c r="G19" s="11">
        <f>=ROUNDDOWN({0},0)</f>
      </c>
      <c r="H19" s="11"/>
      <c r="I19" s="12"/>
      <c r="J19" s="11">
        <v>212237</v>
      </c>
      <c r="K19" s="13">
        <v>5242223.58</v>
      </c>
      <c r="L19" s="11">
        <v>1349</v>
      </c>
      <c r="M19" s="14">
        <v>3886.01</v>
      </c>
      <c r="N19" s="11">
        <v>204241</v>
      </c>
      <c r="O19" s="13">
        <v>4934067.49</v>
      </c>
      <c r="P19" s="11">
        <v>1363</v>
      </c>
      <c r="Q19" s="14">
        <v>3620.01</v>
      </c>
      <c r="R19" s="12">
        <v>0.0391</v>
      </c>
      <c r="S19" s="12">
        <v>0.0625</v>
      </c>
      <c r="T19" s="12">
        <v>-0.0103</v>
      </c>
      <c r="U19" s="12">
        <v>0.0735</v>
      </c>
      <c r="V19" s="11">
        <v>107149</v>
      </c>
      <c r="W19" s="13">
        <v>2267576.97</v>
      </c>
      <c r="X19" s="11">
        <v>1056</v>
      </c>
      <c r="Y19" s="11">
        <v>81226</v>
      </c>
      <c r="Z19" s="13">
        <v>1718026.22</v>
      </c>
      <c r="AA19" s="11">
        <v>1137</v>
      </c>
      <c r="AB19" s="12">
        <v>0.3191</v>
      </c>
      <c r="AC19" s="12">
        <v>0.3199</v>
      </c>
      <c r="AD19" s="11">
        <v>4949</v>
      </c>
      <c r="AE19" s="13">
        <v>137876.58</v>
      </c>
      <c r="AF19" s="11">
        <v>862</v>
      </c>
      <c r="AG19" s="11">
        <v>3795</v>
      </c>
      <c r="AH19" s="13">
        <v>107335.93</v>
      </c>
      <c r="AI19" s="11">
        <v>1036</v>
      </c>
      <c r="AJ19" s="12">
        <v>0.3041</v>
      </c>
      <c r="AK19" s="12">
        <v>0.2845</v>
      </c>
      <c r="AL19" s="11">
        <v>12170</v>
      </c>
      <c r="AM19" s="13">
        <v>309425.21</v>
      </c>
      <c r="AN19" s="11">
        <v>928</v>
      </c>
      <c r="AO19" s="11">
        <v>16757</v>
      </c>
      <c r="AP19" s="13">
        <v>417029.76</v>
      </c>
      <c r="AQ19" s="11">
        <v>993</v>
      </c>
      <c r="AR19" s="12">
        <v>-0.2737</v>
      </c>
      <c r="AS19" s="12">
        <v>-0.258</v>
      </c>
      <c r="AT19" s="11">
        <v>4701</v>
      </c>
      <c r="AU19" s="13">
        <v>155941.39</v>
      </c>
      <c r="AV19" s="11">
        <v>845</v>
      </c>
      <c r="AW19" s="11">
        <v>7621</v>
      </c>
      <c r="AX19" s="13">
        <v>262472.7</v>
      </c>
      <c r="AY19" s="11">
        <v>1036</v>
      </c>
      <c r="AZ19" s="12">
        <v>-0.3832</v>
      </c>
      <c r="BA19" s="12">
        <v>-0.4059</v>
      </c>
      <c r="BB19" s="11">
        <v>22537</v>
      </c>
      <c r="BC19" s="13">
        <v>640061.86</v>
      </c>
      <c r="BD19" s="11">
        <v>839</v>
      </c>
      <c r="BE19" s="11">
        <v>25288</v>
      </c>
      <c r="BF19" s="13">
        <v>672054.23</v>
      </c>
      <c r="BG19" s="11">
        <v>1011</v>
      </c>
      <c r="BH19" s="12">
        <v>-0.1088</v>
      </c>
      <c r="BI19" s="12">
        <v>-0.0476</v>
      </c>
      <c r="BJ19" s="11">
        <v>3040</v>
      </c>
      <c r="BK19" s="13">
        <v>98882.15</v>
      </c>
      <c r="BL19" s="11">
        <v>910</v>
      </c>
      <c r="BM19" s="11">
        <v>3155</v>
      </c>
      <c r="BN19" s="13">
        <v>90970.45</v>
      </c>
      <c r="BO19" s="11">
        <v>1036</v>
      </c>
      <c r="BP19" s="12">
        <v>-0.0365</v>
      </c>
      <c r="BQ19" s="12">
        <v>0.087</v>
      </c>
      <c r="BR19" s="11">
        <v>16479</v>
      </c>
      <c r="BS19" s="13">
        <v>492506.82</v>
      </c>
      <c r="BT19" s="11">
        <v>876</v>
      </c>
      <c r="BU19" s="11">
        <v>18105</v>
      </c>
      <c r="BV19" s="13">
        <v>537658.79</v>
      </c>
      <c r="BW19" s="11">
        <v>951</v>
      </c>
      <c r="BX19" s="12">
        <v>-0.0898</v>
      </c>
      <c r="BY19" s="12">
        <v>-0.084</v>
      </c>
      <c r="BZ19" s="11">
        <v>231</v>
      </c>
      <c r="CA19" s="13">
        <v>7266.5</v>
      </c>
      <c r="CB19" s="11"/>
      <c r="CC19" s="11">
        <v>1390</v>
      </c>
      <c r="CD19" s="13">
        <v>44045.19</v>
      </c>
      <c r="CE19" s="11"/>
      <c r="CF19" s="12">
        <v>-0.8338</v>
      </c>
      <c r="CG19" s="12">
        <v>-0.835</v>
      </c>
      <c r="CH19" s="11"/>
      <c r="CI19" s="13"/>
      <c r="CJ19" s="11"/>
      <c r="CK19" s="11"/>
      <c r="CL19" s="13"/>
      <c r="CM19" s="11"/>
      <c r="CN19" s="12"/>
      <c r="CO19" s="12"/>
      <c r="CP19" s="11">
        <v>7115</v>
      </c>
      <c r="CQ19" s="13">
        <v>159070.28</v>
      </c>
      <c r="CR19" s="11">
        <v>520</v>
      </c>
      <c r="CS19" s="11">
        <v>8406</v>
      </c>
      <c r="CT19" s="13">
        <v>171888.22</v>
      </c>
      <c r="CU19" s="11">
        <v>823</v>
      </c>
      <c r="CV19" s="12">
        <v>-0.1536</v>
      </c>
      <c r="CW19" s="12">
        <v>-0.0746</v>
      </c>
      <c r="CX19" s="11">
        <v>11657</v>
      </c>
      <c r="CY19" s="13">
        <v>329328.27</v>
      </c>
      <c r="CZ19" s="11">
        <v>887</v>
      </c>
      <c r="DA19" s="11">
        <v>20103</v>
      </c>
      <c r="DB19" s="13">
        <v>457180.7</v>
      </c>
      <c r="DC19" s="11">
        <v>1037</v>
      </c>
      <c r="DD19" s="12">
        <v>-0.4201</v>
      </c>
      <c r="DE19" s="12">
        <v>-0.2797</v>
      </c>
      <c r="DF19" s="11">
        <v>12528</v>
      </c>
      <c r="DG19" s="13">
        <v>334475.26</v>
      </c>
      <c r="DH19" s="11"/>
      <c r="DI19" s="11">
        <v>7914</v>
      </c>
      <c r="DJ19" s="13">
        <v>143294.28</v>
      </c>
      <c r="DK19" s="11"/>
      <c r="DL19" s="12">
        <v>0.583</v>
      </c>
      <c r="DM19" s="12">
        <v>1.3342</v>
      </c>
      <c r="DN19" s="11">
        <v>1109</v>
      </c>
      <c r="DO19" s="13">
        <v>32544.45</v>
      </c>
      <c r="DP19" s="11">
        <v>635</v>
      </c>
      <c r="DQ19" s="11">
        <v>870</v>
      </c>
      <c r="DR19" s="13">
        <v>25305.86</v>
      </c>
      <c r="DS19" s="11">
        <v>749</v>
      </c>
      <c r="DT19" s="12">
        <v>0.2747</v>
      </c>
      <c r="DU19" s="12">
        <v>0.286</v>
      </c>
      <c r="DV19" s="11">
        <v>2064</v>
      </c>
      <c r="DW19" s="13">
        <v>60961.85</v>
      </c>
      <c r="DX19" s="11">
        <v>762</v>
      </c>
      <c r="DY19" s="11">
        <v>2979</v>
      </c>
      <c r="DZ19" s="13">
        <v>89594.67</v>
      </c>
      <c r="EA19" s="11">
        <v>966</v>
      </c>
      <c r="EB19" s="12">
        <v>-0.3072</v>
      </c>
      <c r="EC19" s="12">
        <v>-0.3196</v>
      </c>
      <c r="ED19" s="11">
        <v>603</v>
      </c>
      <c r="EE19" s="13">
        <v>19688.93</v>
      </c>
      <c r="EF19" s="11">
        <v>782</v>
      </c>
      <c r="EG19" s="11">
        <v>44</v>
      </c>
      <c r="EH19" s="13">
        <v>345.97</v>
      </c>
      <c r="EI19" s="11">
        <v>516</v>
      </c>
      <c r="EJ19" s="12">
        <v>12.7045</v>
      </c>
      <c r="EK19" s="12">
        <v>55.9094</v>
      </c>
      <c r="EL19" s="11"/>
      <c r="EM19" s="13"/>
      <c r="EN19" s="11"/>
      <c r="EO19" s="11"/>
      <c r="EP19" s="13"/>
      <c r="EQ19" s="11"/>
      <c r="ER19" s="12"/>
      <c r="ES19" s="12"/>
      <c r="ET19" s="11">
        <v>2771</v>
      </c>
      <c r="EU19" s="13">
        <v>98768.43</v>
      </c>
      <c r="EV19" s="11">
        <v>572</v>
      </c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564</v>
      </c>
      <c r="FK19" s="13">
        <v>23782.19</v>
      </c>
      <c r="FL19" s="11">
        <v>81</v>
      </c>
      <c r="FM19" s="11">
        <v>598</v>
      </c>
      <c r="FN19" s="13">
        <v>22036.57</v>
      </c>
      <c r="FO19" s="11">
        <v>100</v>
      </c>
      <c r="FP19" s="12">
        <v>-0.0569</v>
      </c>
      <c r="FQ19" s="12">
        <v>0.0792</v>
      </c>
      <c r="FR19" s="11">
        <v>45</v>
      </c>
      <c r="FS19" s="13">
        <v>1564.89</v>
      </c>
      <c r="FT19" s="11">
        <v>36</v>
      </c>
      <c r="FU19" s="11">
        <v>110</v>
      </c>
      <c r="FV19" s="13">
        <v>3482.55</v>
      </c>
      <c r="FW19" s="11">
        <v>70</v>
      </c>
      <c r="FX19" s="12">
        <v>-0.5909</v>
      </c>
      <c r="FY19" s="12">
        <v>-0.5506</v>
      </c>
      <c r="FZ19" s="11"/>
      <c r="GA19" s="13"/>
      <c r="GB19" s="11"/>
      <c r="GC19" s="11"/>
      <c r="GD19" s="13"/>
      <c r="GE19" s="11"/>
      <c r="GF19" s="12"/>
      <c r="GG19" s="12"/>
      <c r="GH19" s="11">
        <v>505</v>
      </c>
      <c r="GI19" s="13">
        <v>10942.1</v>
      </c>
      <c r="GJ19" s="11">
        <v>164</v>
      </c>
      <c r="GK19" s="11">
        <v>591</v>
      </c>
      <c r="GL19" s="13">
        <v>12732.89</v>
      </c>
      <c r="GM19" s="11">
        <v>271</v>
      </c>
      <c r="GN19" s="12">
        <v>-0.1455</v>
      </c>
      <c r="GO19" s="12">
        <v>-0.1406</v>
      </c>
      <c r="GP19" s="11"/>
      <c r="GQ19" s="13"/>
      <c r="GR19" s="11"/>
      <c r="GS19" s="11"/>
      <c r="GT19" s="13"/>
      <c r="GU19" s="11"/>
      <c r="GV19" s="12"/>
      <c r="GW19" s="12"/>
      <c r="GX19" s="11">
        <v>150</v>
      </c>
      <c r="GY19" s="13">
        <v>9873.73</v>
      </c>
      <c r="GZ19" s="11">
        <v>16</v>
      </c>
      <c r="HA19" s="11">
        <v>41</v>
      </c>
      <c r="HB19" s="13">
        <v>2484.12</v>
      </c>
      <c r="HC19" s="11">
        <v>21</v>
      </c>
      <c r="HD19" s="12">
        <v>2.6585</v>
      </c>
      <c r="HE19" s="12">
        <v>2.9747</v>
      </c>
      <c r="HF19" s="11"/>
      <c r="HG19" s="13"/>
      <c r="HH19" s="11"/>
      <c r="HI19" s="11"/>
      <c r="HJ19" s="13"/>
      <c r="HK19" s="11"/>
      <c r="HL19" s="12"/>
      <c r="HM19" s="12"/>
      <c r="HN19" s="11">
        <v>796</v>
      </c>
      <c r="HO19" s="13">
        <v>19480.03</v>
      </c>
      <c r="HP19" s="11">
        <v>629</v>
      </c>
      <c r="HQ19" s="11">
        <v>236</v>
      </c>
      <c r="HR19" s="13">
        <v>3498.09</v>
      </c>
      <c r="HS19" s="11">
        <v>655</v>
      </c>
      <c r="HT19" s="12">
        <v>2.3729</v>
      </c>
      <c r="HU19" s="12">
        <v>4.5688</v>
      </c>
      <c r="HV19" s="11">
        <v>434</v>
      </c>
      <c r="HW19" s="13">
        <v>14682.05</v>
      </c>
      <c r="HX19" s="11">
        <v>80</v>
      </c>
      <c r="HY19" s="11">
        <v>526</v>
      </c>
      <c r="HZ19" s="13">
        <v>17962.79</v>
      </c>
      <c r="IA19" s="11">
        <v>89</v>
      </c>
      <c r="IB19" s="12">
        <v>-0.1749</v>
      </c>
      <c r="IC19" s="12">
        <v>-0.1826</v>
      </c>
      <c r="ID19" s="11">
        <v>235</v>
      </c>
      <c r="IE19" s="13">
        <v>5475.44</v>
      </c>
      <c r="IF19" s="11">
        <v>57</v>
      </c>
      <c r="IG19" s="11">
        <v>599</v>
      </c>
      <c r="IH19" s="13">
        <v>12743.29</v>
      </c>
      <c r="II19" s="11">
        <v>197</v>
      </c>
      <c r="IJ19" s="12">
        <v>-0.6077</v>
      </c>
      <c r="IK19" s="12">
        <v>-0.5703</v>
      </c>
      <c r="IL19" s="11">
        <v>93</v>
      </c>
      <c r="IM19" s="13">
        <v>2746.71</v>
      </c>
      <c r="IN19" s="11">
        <v>480</v>
      </c>
      <c r="IO19" s="11">
        <v>91</v>
      </c>
      <c r="IP19" s="13">
        <v>2711.82</v>
      </c>
      <c r="IQ19" s="11">
        <v>325</v>
      </c>
      <c r="IR19" s="12">
        <v>0.022</v>
      </c>
      <c r="IS19" s="12">
        <v>0.0129</v>
      </c>
      <c r="IT19" s="11"/>
      <c r="IU19" s="13"/>
      <c r="IV19" s="11"/>
      <c r="IW19" s="11"/>
      <c r="IX19" s="13"/>
      <c r="IY19" s="11"/>
      <c r="IZ19" s="12"/>
      <c r="JA19" s="12"/>
      <c r="JB19" s="11">
        <v>24</v>
      </c>
      <c r="JC19" s="13">
        <v>1245.69</v>
      </c>
      <c r="JD19" s="11">
        <v>136</v>
      </c>
      <c r="JE19" s="11">
        <v>40</v>
      </c>
      <c r="JF19" s="13">
        <v>1607.98</v>
      </c>
      <c r="JG19" s="11">
        <v>121</v>
      </c>
      <c r="JH19" s="12">
        <v>-0.4</v>
      </c>
      <c r="JI19" s="12">
        <v>-0.2253</v>
      </c>
      <c r="JJ19" s="11">
        <v>2</v>
      </c>
      <c r="JK19" s="13">
        <v>131.18</v>
      </c>
      <c r="JL19" s="11">
        <v>592</v>
      </c>
      <c r="JM19" s="11">
        <v>13</v>
      </c>
      <c r="JN19" s="13">
        <v>335.93</v>
      </c>
      <c r="JO19" s="11">
        <v>743</v>
      </c>
      <c r="JP19" s="12">
        <v>-0.8462</v>
      </c>
      <c r="JQ19" s="12">
        <v>-0.6095</v>
      </c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>
        <v>16</v>
      </c>
      <c r="KI19" s="13">
        <v>475.34</v>
      </c>
      <c r="KJ19" s="11">
        <v>902</v>
      </c>
      <c r="KK19" s="11">
        <v>2257</v>
      </c>
      <c r="KL19" s="13">
        <v>75097.04</v>
      </c>
      <c r="KM19" s="11">
        <v>1181</v>
      </c>
      <c r="KN19" s="12">
        <v>-0.9929</v>
      </c>
      <c r="KO19" s="12">
        <v>-0.9937</v>
      </c>
      <c r="KP19" s="11">
        <v>216</v>
      </c>
      <c r="KQ19" s="13">
        <v>7168.37</v>
      </c>
      <c r="KR19" s="11">
        <v>24</v>
      </c>
      <c r="KS19" s="11">
        <v>513</v>
      </c>
      <c r="KT19" s="13">
        <v>17308.79</v>
      </c>
      <c r="KU19" s="11">
        <v>76</v>
      </c>
      <c r="KV19" s="12">
        <v>-0.5789</v>
      </c>
      <c r="KW19" s="12">
        <v>-0.5859</v>
      </c>
      <c r="KX19" s="11">
        <v>16</v>
      </c>
      <c r="KY19" s="13">
        <v>84.57</v>
      </c>
      <c r="KZ19" s="11"/>
      <c r="LA19" s="11">
        <v>26</v>
      </c>
      <c r="LB19" s="13"/>
      <c r="LC19" s="11"/>
      <c r="LD19" s="12">
        <v>-0.3846</v>
      </c>
      <c r="LE19" s="12"/>
      <c r="LF19" s="11">
        <v>38</v>
      </c>
      <c r="LG19" s="13">
        <v>196.34</v>
      </c>
      <c r="LH19" s="11">
        <v>39</v>
      </c>
      <c r="LI19" s="11"/>
      <c r="LJ19" s="13"/>
      <c r="LK19" s="11"/>
      <c r="LL19" s="12"/>
      <c r="LM19" s="12"/>
      <c r="LN19" s="11"/>
      <c r="LO19" s="13"/>
      <c r="LP19" s="11">
        <v>14</v>
      </c>
      <c r="LQ19" s="11"/>
      <c r="LR19" s="13"/>
      <c r="LS19" s="11">
        <v>394</v>
      </c>
      <c r="LT19" s="12"/>
      <c r="LU19" s="12"/>
      <c r="LV19" s="11"/>
      <c r="LW19" s="13"/>
      <c r="LX19" s="11"/>
      <c r="LY19" s="11">
        <v>947</v>
      </c>
      <c r="LZ19" s="13">
        <v>24862.66</v>
      </c>
      <c r="MA19" s="11">
        <v>423</v>
      </c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</row>
    <row r="20">
      <c r="A20" s="10" t="s">
        <v>88</v>
      </c>
      <c r="B20" s="11">
        <v>67096</v>
      </c>
      <c r="C20" s="11">
        <f>=ROUNDDOWN(19.993444381537,0)</f>
      </c>
      <c r="D20" s="11">
        <v>75022</v>
      </c>
      <c r="E20" s="12">
        <v>0.9131</v>
      </c>
      <c r="F20" s="11"/>
      <c r="G20" s="11">
        <f>=ROUNDDOWN({0},0)</f>
      </c>
      <c r="H20" s="11"/>
      <c r="I20" s="12"/>
      <c r="J20" s="11">
        <v>46918</v>
      </c>
      <c r="K20" s="13">
        <v>1523451.27</v>
      </c>
      <c r="L20" s="11">
        <v>160</v>
      </c>
      <c r="M20" s="14">
        <v>9521.57</v>
      </c>
      <c r="N20" s="11">
        <v>45606</v>
      </c>
      <c r="O20" s="13">
        <v>1492513.55</v>
      </c>
      <c r="P20" s="11">
        <v>163</v>
      </c>
      <c r="Q20" s="14">
        <v>9156.52</v>
      </c>
      <c r="R20" s="12">
        <v>0.0288</v>
      </c>
      <c r="S20" s="12">
        <v>0.0207</v>
      </c>
      <c r="T20" s="12">
        <v>-0.0184</v>
      </c>
      <c r="U20" s="12">
        <v>0.0399</v>
      </c>
      <c r="V20" s="11">
        <v>18107</v>
      </c>
      <c r="W20" s="13">
        <v>586272.11</v>
      </c>
      <c r="X20" s="11">
        <v>151</v>
      </c>
      <c r="Y20" s="11">
        <v>11402</v>
      </c>
      <c r="Z20" s="13">
        <v>380108.27</v>
      </c>
      <c r="AA20" s="11">
        <v>145</v>
      </c>
      <c r="AB20" s="12">
        <v>0.5881</v>
      </c>
      <c r="AC20" s="12">
        <v>0.5424</v>
      </c>
      <c r="AD20" s="11">
        <v>2960</v>
      </c>
      <c r="AE20" s="13">
        <v>82304.28</v>
      </c>
      <c r="AF20" s="11">
        <v>154</v>
      </c>
      <c r="AG20" s="11">
        <v>2214</v>
      </c>
      <c r="AH20" s="13">
        <v>62402.46</v>
      </c>
      <c r="AI20" s="11">
        <v>160</v>
      </c>
      <c r="AJ20" s="12">
        <v>0.3369</v>
      </c>
      <c r="AK20" s="12">
        <v>0.3189</v>
      </c>
      <c r="AL20" s="11">
        <v>3205</v>
      </c>
      <c r="AM20" s="13">
        <v>85391.29</v>
      </c>
      <c r="AN20" s="11">
        <v>157</v>
      </c>
      <c r="AO20" s="11">
        <v>5146</v>
      </c>
      <c r="AP20" s="13">
        <v>152297.83</v>
      </c>
      <c r="AQ20" s="11">
        <v>160</v>
      </c>
      <c r="AR20" s="12">
        <v>-0.3772</v>
      </c>
      <c r="AS20" s="12">
        <v>-0.4393</v>
      </c>
      <c r="AT20" s="11">
        <v>2243</v>
      </c>
      <c r="AU20" s="13">
        <v>79840.34</v>
      </c>
      <c r="AV20" s="11">
        <v>157</v>
      </c>
      <c r="AW20" s="11">
        <v>2151</v>
      </c>
      <c r="AX20" s="13">
        <v>77928.85</v>
      </c>
      <c r="AY20" s="11">
        <v>159</v>
      </c>
      <c r="AZ20" s="12">
        <v>0.0428</v>
      </c>
      <c r="BA20" s="12">
        <v>0.0245</v>
      </c>
      <c r="BB20" s="11">
        <v>7164</v>
      </c>
      <c r="BC20" s="13">
        <v>250160.49</v>
      </c>
      <c r="BD20" s="11">
        <v>157</v>
      </c>
      <c r="BE20" s="11">
        <v>9568</v>
      </c>
      <c r="BF20" s="13">
        <v>340335.29</v>
      </c>
      <c r="BG20" s="11">
        <v>160</v>
      </c>
      <c r="BH20" s="12">
        <v>-0.2513</v>
      </c>
      <c r="BI20" s="12">
        <v>-0.265</v>
      </c>
      <c r="BJ20" s="11">
        <v>2117</v>
      </c>
      <c r="BK20" s="13">
        <v>77691.45</v>
      </c>
      <c r="BL20" s="11">
        <v>157</v>
      </c>
      <c r="BM20" s="11">
        <v>2288</v>
      </c>
      <c r="BN20" s="13">
        <v>80490.44</v>
      </c>
      <c r="BO20" s="11">
        <v>160</v>
      </c>
      <c r="BP20" s="12">
        <v>-0.0747</v>
      </c>
      <c r="BQ20" s="12">
        <v>-0.0348</v>
      </c>
      <c r="BR20" s="11">
        <v>4421</v>
      </c>
      <c r="BS20" s="13">
        <v>127974.77</v>
      </c>
      <c r="BT20" s="11">
        <v>157</v>
      </c>
      <c r="BU20" s="11">
        <v>4098</v>
      </c>
      <c r="BV20" s="13">
        <v>119030.75</v>
      </c>
      <c r="BW20" s="11">
        <v>160</v>
      </c>
      <c r="BX20" s="12">
        <v>0.0788</v>
      </c>
      <c r="BY20" s="12">
        <v>0.0751</v>
      </c>
      <c r="BZ20" s="11">
        <v>61</v>
      </c>
      <c r="CA20" s="13">
        <v>3396.39</v>
      </c>
      <c r="CB20" s="11"/>
      <c r="CC20" s="11">
        <v>21</v>
      </c>
      <c r="CD20" s="13">
        <v>879.79</v>
      </c>
      <c r="CE20" s="11"/>
      <c r="CF20" s="12">
        <v>1.9048</v>
      </c>
      <c r="CG20" s="12">
        <v>2.8605</v>
      </c>
      <c r="CH20" s="11"/>
      <c r="CI20" s="13"/>
      <c r="CJ20" s="11">
        <v>4</v>
      </c>
      <c r="CK20" s="11"/>
      <c r="CL20" s="13"/>
      <c r="CM20" s="11">
        <v>4</v>
      </c>
      <c r="CN20" s="12"/>
      <c r="CO20" s="12"/>
      <c r="CP20" s="11">
        <v>1173</v>
      </c>
      <c r="CQ20" s="13">
        <v>38344.46</v>
      </c>
      <c r="CR20" s="11">
        <v>74</v>
      </c>
      <c r="CS20" s="11">
        <v>3279</v>
      </c>
      <c r="CT20" s="13">
        <v>105659.56</v>
      </c>
      <c r="CU20" s="11">
        <v>75</v>
      </c>
      <c r="CV20" s="12">
        <v>-0.6423</v>
      </c>
      <c r="CW20" s="12">
        <v>-0.6371</v>
      </c>
      <c r="CX20" s="11">
        <v>71</v>
      </c>
      <c r="CY20" s="13">
        <v>3564.57</v>
      </c>
      <c r="CZ20" s="11">
        <v>153</v>
      </c>
      <c r="DA20" s="11">
        <v>17</v>
      </c>
      <c r="DB20" s="13">
        <v>683.08</v>
      </c>
      <c r="DC20" s="11">
        <v>144</v>
      </c>
      <c r="DD20" s="12">
        <v>3.1765</v>
      </c>
      <c r="DE20" s="12">
        <v>4.2184</v>
      </c>
      <c r="DF20" s="11"/>
      <c r="DG20" s="13"/>
      <c r="DH20" s="11"/>
      <c r="DI20" s="11"/>
      <c r="DJ20" s="13"/>
      <c r="DK20" s="11"/>
      <c r="DL20" s="12"/>
      <c r="DM20" s="12"/>
      <c r="DN20" s="11">
        <v>766</v>
      </c>
      <c r="DO20" s="13">
        <v>27520.21</v>
      </c>
      <c r="DP20" s="11">
        <v>121</v>
      </c>
      <c r="DQ20" s="11">
        <v>583</v>
      </c>
      <c r="DR20" s="13">
        <v>19328.09</v>
      </c>
      <c r="DS20" s="11">
        <v>139</v>
      </c>
      <c r="DT20" s="12">
        <v>0.3139</v>
      </c>
      <c r="DU20" s="12">
        <v>0.4238</v>
      </c>
      <c r="DV20" s="11">
        <v>1882</v>
      </c>
      <c r="DW20" s="13">
        <v>59553.29</v>
      </c>
      <c r="DX20" s="11">
        <v>153</v>
      </c>
      <c r="DY20" s="11">
        <v>2192</v>
      </c>
      <c r="DZ20" s="13">
        <v>65778.26</v>
      </c>
      <c r="EA20" s="11">
        <v>145</v>
      </c>
      <c r="EB20" s="12">
        <v>-0.1414</v>
      </c>
      <c r="EC20" s="12">
        <v>-0.0946</v>
      </c>
      <c r="ED20" s="11">
        <v>324</v>
      </c>
      <c r="EE20" s="13">
        <v>16428.94</v>
      </c>
      <c r="EF20" s="11">
        <v>153</v>
      </c>
      <c r="EG20" s="11">
        <v>26</v>
      </c>
      <c r="EH20" s="13">
        <v>487.83</v>
      </c>
      <c r="EI20" s="11">
        <v>134</v>
      </c>
      <c r="EJ20" s="12">
        <v>11.4615</v>
      </c>
      <c r="EK20" s="12">
        <v>32.6776</v>
      </c>
      <c r="EL20" s="11"/>
      <c r="EM20" s="13"/>
      <c r="EN20" s="11"/>
      <c r="EO20" s="11"/>
      <c r="EP20" s="13"/>
      <c r="EQ20" s="11"/>
      <c r="ER20" s="12"/>
      <c r="ES20" s="12"/>
      <c r="ET20" s="11">
        <v>2</v>
      </c>
      <c r="EU20" s="13">
        <v>162.12</v>
      </c>
      <c r="EV20" s="11">
        <v>98</v>
      </c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1938</v>
      </c>
      <c r="FK20" s="13">
        <v>68760.25</v>
      </c>
      <c r="FL20" s="11">
        <v>82</v>
      </c>
      <c r="FM20" s="11">
        <v>1716</v>
      </c>
      <c r="FN20" s="13">
        <v>58358.37</v>
      </c>
      <c r="FO20" s="11">
        <v>99</v>
      </c>
      <c r="FP20" s="12">
        <v>0.1294</v>
      </c>
      <c r="FQ20" s="12">
        <v>0.1782</v>
      </c>
      <c r="FR20" s="11">
        <v>47</v>
      </c>
      <c r="FS20" s="13">
        <v>1686.72</v>
      </c>
      <c r="FT20" s="11"/>
      <c r="FU20" s="11">
        <v>93</v>
      </c>
      <c r="FV20" s="13">
        <v>3034.75</v>
      </c>
      <c r="FW20" s="11">
        <v>49</v>
      </c>
      <c r="FX20" s="12">
        <v>-0.4946</v>
      </c>
      <c r="FY20" s="12">
        <v>-0.4442</v>
      </c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>
        <v>4</v>
      </c>
      <c r="GL20" s="13">
        <v>115.51</v>
      </c>
      <c r="GM20" s="11">
        <v>11</v>
      </c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24</v>
      </c>
      <c r="HA20" s="11">
        <v>113</v>
      </c>
      <c r="HB20" s="13">
        <v>2203.55</v>
      </c>
      <c r="HC20" s="11">
        <v>9</v>
      </c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1</v>
      </c>
      <c r="HO20" s="13"/>
      <c r="HP20" s="11">
        <v>151</v>
      </c>
      <c r="HQ20" s="11"/>
      <c r="HR20" s="13"/>
      <c r="HS20" s="11">
        <v>146</v>
      </c>
      <c r="HT20" s="12"/>
      <c r="HU20" s="12"/>
      <c r="HV20" s="11">
        <v>197</v>
      </c>
      <c r="HW20" s="13">
        <v>6829.89</v>
      </c>
      <c r="HX20" s="11">
        <v>29</v>
      </c>
      <c r="HY20" s="11">
        <v>114</v>
      </c>
      <c r="HZ20" s="13">
        <v>4045.56</v>
      </c>
      <c r="IA20" s="11">
        <v>37</v>
      </c>
      <c r="IB20" s="12">
        <v>0.7281</v>
      </c>
      <c r="IC20" s="12">
        <v>0.6882</v>
      </c>
      <c r="ID20" s="11"/>
      <c r="IE20" s="13"/>
      <c r="IF20" s="11"/>
      <c r="IG20" s="11"/>
      <c r="IH20" s="13"/>
      <c r="II20" s="11"/>
      <c r="IJ20" s="12"/>
      <c r="IK20" s="12"/>
      <c r="IL20" s="11">
        <v>57</v>
      </c>
      <c r="IM20" s="13">
        <v>1582.97</v>
      </c>
      <c r="IN20" s="11">
        <v>135</v>
      </c>
      <c r="IO20" s="11">
        <v>33</v>
      </c>
      <c r="IP20" s="13">
        <v>835.38</v>
      </c>
      <c r="IQ20" s="11">
        <v>25</v>
      </c>
      <c r="IR20" s="12">
        <v>0.7273</v>
      </c>
      <c r="IS20" s="12">
        <v>0.8949</v>
      </c>
      <c r="IT20" s="11"/>
      <c r="IU20" s="13"/>
      <c r="IV20" s="11"/>
      <c r="IW20" s="11"/>
      <c r="IX20" s="13"/>
      <c r="IY20" s="11"/>
      <c r="IZ20" s="12"/>
      <c r="JA20" s="12"/>
      <c r="JB20" s="11">
        <v>155</v>
      </c>
      <c r="JC20" s="13">
        <v>5349.7</v>
      </c>
      <c r="JD20" s="11">
        <v>66</v>
      </c>
      <c r="JE20" s="11">
        <v>130</v>
      </c>
      <c r="JF20" s="13">
        <v>4310.14</v>
      </c>
      <c r="JG20" s="11">
        <v>66</v>
      </c>
      <c r="JH20" s="12">
        <v>0.1923</v>
      </c>
      <c r="JI20" s="12">
        <v>0.2412</v>
      </c>
      <c r="JJ20" s="11">
        <v>7</v>
      </c>
      <c r="JK20" s="13">
        <v>265.61</v>
      </c>
      <c r="JL20" s="11">
        <v>89</v>
      </c>
      <c r="JM20" s="11">
        <v>22</v>
      </c>
      <c r="JN20" s="13">
        <v>801.09</v>
      </c>
      <c r="JO20" s="11">
        <v>109</v>
      </c>
      <c r="JP20" s="12">
        <v>-0.6818</v>
      </c>
      <c r="JQ20" s="12">
        <v>-0.6684</v>
      </c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>
        <v>11</v>
      </c>
      <c r="KI20" s="13">
        <v>332.92</v>
      </c>
      <c r="KJ20" s="11">
        <v>157</v>
      </c>
      <c r="KK20" s="11">
        <v>106</v>
      </c>
      <c r="KL20" s="13">
        <v>5277.46</v>
      </c>
      <c r="KM20" s="11">
        <v>160</v>
      </c>
      <c r="KN20" s="12">
        <v>-0.8962</v>
      </c>
      <c r="KO20" s="12">
        <v>-0.9369</v>
      </c>
      <c r="KP20" s="11"/>
      <c r="KQ20" s="13"/>
      <c r="KR20" s="11"/>
      <c r="KS20" s="11">
        <v>3</v>
      </c>
      <c r="KT20" s="13">
        <v>119.7</v>
      </c>
      <c r="KU20" s="11">
        <v>5</v>
      </c>
      <c r="KV20" s="12"/>
      <c r="KW20" s="12"/>
      <c r="KX20" s="11">
        <v>9</v>
      </c>
      <c r="KY20" s="13">
        <v>38.5</v>
      </c>
      <c r="KZ20" s="11"/>
      <c r="LA20" s="11">
        <v>12</v>
      </c>
      <c r="LB20" s="13"/>
      <c r="LC20" s="11"/>
      <c r="LD20" s="12">
        <v>-0.25</v>
      </c>
      <c r="LE20" s="12"/>
      <c r="LF20" s="11"/>
      <c r="LG20" s="13"/>
      <c r="LH20" s="11">
        <v>24</v>
      </c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>
        <v>275</v>
      </c>
      <c r="LZ20" s="13">
        <v>8001.54</v>
      </c>
      <c r="MA20" s="11">
        <v>54</v>
      </c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</row>
    <row r="21">
      <c r="A21" s="10" t="s">
        <v>89</v>
      </c>
      <c r="B21" s="11">
        <v>228224</v>
      </c>
      <c r="C21" s="11">
        <f>=ROUNDDOWN(25.8939390501259,0)</f>
      </c>
      <c r="D21" s="11">
        <v>163213</v>
      </c>
      <c r="E21" s="12">
        <v>0.9184</v>
      </c>
      <c r="F21" s="11"/>
      <c r="G21" s="11">
        <f>=ROUNDDOWN({0},0)</f>
      </c>
      <c r="H21" s="11"/>
      <c r="I21" s="12"/>
      <c r="J21" s="11">
        <v>106467</v>
      </c>
      <c r="K21" s="13">
        <v>2640939.85</v>
      </c>
      <c r="L21" s="11">
        <v>571</v>
      </c>
      <c r="M21" s="14">
        <v>4625.11</v>
      </c>
      <c r="N21" s="11">
        <v>123835</v>
      </c>
      <c r="O21" s="13">
        <v>2816251.74</v>
      </c>
      <c r="P21" s="11">
        <v>554</v>
      </c>
      <c r="Q21" s="14">
        <v>5083.49</v>
      </c>
      <c r="R21" s="12">
        <v>-0.1403</v>
      </c>
      <c r="S21" s="12">
        <v>-0.0623</v>
      </c>
      <c r="T21" s="12">
        <v>0.0307</v>
      </c>
      <c r="U21" s="12">
        <v>-0.0902</v>
      </c>
      <c r="V21" s="11">
        <v>36913</v>
      </c>
      <c r="W21" s="13">
        <v>954887.03</v>
      </c>
      <c r="X21" s="11">
        <v>556</v>
      </c>
      <c r="Y21" s="11">
        <v>48721</v>
      </c>
      <c r="Z21" s="13">
        <v>1137455.84</v>
      </c>
      <c r="AA21" s="11">
        <v>519</v>
      </c>
      <c r="AB21" s="12">
        <v>-0.2424</v>
      </c>
      <c r="AC21" s="12">
        <v>-0.1605</v>
      </c>
      <c r="AD21" s="11">
        <v>24209</v>
      </c>
      <c r="AE21" s="13">
        <v>510699.7</v>
      </c>
      <c r="AF21" s="11">
        <v>558</v>
      </c>
      <c r="AG21" s="11">
        <v>24065</v>
      </c>
      <c r="AH21" s="13">
        <v>466759.07</v>
      </c>
      <c r="AI21" s="11">
        <v>519</v>
      </c>
      <c r="AJ21" s="12">
        <v>0.006</v>
      </c>
      <c r="AK21" s="12">
        <v>0.0941</v>
      </c>
      <c r="AL21" s="11">
        <v>9455</v>
      </c>
      <c r="AM21" s="13">
        <v>226299.46</v>
      </c>
      <c r="AN21" s="11">
        <v>541</v>
      </c>
      <c r="AO21" s="11">
        <v>8937</v>
      </c>
      <c r="AP21" s="13">
        <v>167162.39</v>
      </c>
      <c r="AQ21" s="11">
        <v>478</v>
      </c>
      <c r="AR21" s="12">
        <v>0.058</v>
      </c>
      <c r="AS21" s="12">
        <v>0.3538</v>
      </c>
      <c r="AT21" s="11">
        <v>4011</v>
      </c>
      <c r="AU21" s="13">
        <v>102076.65</v>
      </c>
      <c r="AV21" s="11">
        <v>551</v>
      </c>
      <c r="AW21" s="11">
        <v>3814</v>
      </c>
      <c r="AX21" s="13">
        <v>93706.61</v>
      </c>
      <c r="AY21" s="11">
        <v>519</v>
      </c>
      <c r="AZ21" s="12">
        <v>0.0517</v>
      </c>
      <c r="BA21" s="12">
        <v>0.0893</v>
      </c>
      <c r="BB21" s="11">
        <v>261</v>
      </c>
      <c r="BC21" s="13">
        <v>8245.22</v>
      </c>
      <c r="BD21" s="11">
        <v>13</v>
      </c>
      <c r="BE21" s="11">
        <v>810</v>
      </c>
      <c r="BF21" s="13">
        <v>19829.51</v>
      </c>
      <c r="BG21" s="11">
        <v>21</v>
      </c>
      <c r="BH21" s="12">
        <v>-0.6778</v>
      </c>
      <c r="BI21" s="12">
        <v>-0.5842</v>
      </c>
      <c r="BJ21" s="11">
        <v>3645</v>
      </c>
      <c r="BK21" s="13">
        <v>110414.86</v>
      </c>
      <c r="BL21" s="11">
        <v>555</v>
      </c>
      <c r="BM21" s="11">
        <v>2614</v>
      </c>
      <c r="BN21" s="13">
        <v>64539.12</v>
      </c>
      <c r="BO21" s="11">
        <v>532</v>
      </c>
      <c r="BP21" s="12">
        <v>0.3944</v>
      </c>
      <c r="BQ21" s="12">
        <v>0.7108</v>
      </c>
      <c r="BR21" s="11">
        <v>13816</v>
      </c>
      <c r="BS21" s="13">
        <v>305433.69</v>
      </c>
      <c r="BT21" s="11">
        <v>518</v>
      </c>
      <c r="BU21" s="11">
        <v>12130</v>
      </c>
      <c r="BV21" s="13">
        <v>233551.81</v>
      </c>
      <c r="BW21" s="11">
        <v>484</v>
      </c>
      <c r="BX21" s="12">
        <v>0.139</v>
      </c>
      <c r="BY21" s="12">
        <v>0.3078</v>
      </c>
      <c r="BZ21" s="11">
        <v>7</v>
      </c>
      <c r="CA21" s="13">
        <v>155.93</v>
      </c>
      <c r="CB21" s="11"/>
      <c r="CC21" s="11">
        <v>6</v>
      </c>
      <c r="CD21" s="13">
        <v>346.94</v>
      </c>
      <c r="CE21" s="11"/>
      <c r="CF21" s="12">
        <v>0.1667</v>
      </c>
      <c r="CG21" s="12">
        <v>-0.5506</v>
      </c>
      <c r="CH21" s="11">
        <v>4650</v>
      </c>
      <c r="CI21" s="13">
        <v>117176.79</v>
      </c>
      <c r="CJ21" s="11">
        <v>202</v>
      </c>
      <c r="CK21" s="11">
        <v>2163</v>
      </c>
      <c r="CL21" s="13">
        <v>51130.42</v>
      </c>
      <c r="CM21" s="11">
        <v>220</v>
      </c>
      <c r="CN21" s="12">
        <v>1.1498</v>
      </c>
      <c r="CO21" s="12">
        <v>1.2917</v>
      </c>
      <c r="CP21" s="11">
        <v>3253</v>
      </c>
      <c r="CQ21" s="13">
        <v>74363.68</v>
      </c>
      <c r="CR21" s="11">
        <v>139</v>
      </c>
      <c r="CS21" s="11">
        <v>8785</v>
      </c>
      <c r="CT21" s="13">
        <v>172563.39</v>
      </c>
      <c r="CU21" s="11">
        <v>195</v>
      </c>
      <c r="CV21" s="12">
        <v>-0.6297</v>
      </c>
      <c r="CW21" s="12">
        <v>-0.5691</v>
      </c>
      <c r="CX21" s="11">
        <v>1790</v>
      </c>
      <c r="CY21" s="13">
        <v>75332.7</v>
      </c>
      <c r="CZ21" s="11">
        <v>514</v>
      </c>
      <c r="DA21" s="11">
        <v>1710</v>
      </c>
      <c r="DB21" s="13">
        <v>69782.84</v>
      </c>
      <c r="DC21" s="11">
        <v>502</v>
      </c>
      <c r="DD21" s="12">
        <v>0.0468</v>
      </c>
      <c r="DE21" s="12">
        <v>0.0795</v>
      </c>
      <c r="DF21" s="11"/>
      <c r="DG21" s="13"/>
      <c r="DH21" s="11"/>
      <c r="DI21" s="11"/>
      <c r="DJ21" s="13"/>
      <c r="DK21" s="11"/>
      <c r="DL21" s="12"/>
      <c r="DM21" s="12"/>
      <c r="DN21" s="11">
        <v>1501</v>
      </c>
      <c r="DO21" s="13">
        <v>51059.63</v>
      </c>
      <c r="DP21" s="11">
        <v>63</v>
      </c>
      <c r="DQ21" s="11">
        <v>3344</v>
      </c>
      <c r="DR21" s="13">
        <v>85292.93</v>
      </c>
      <c r="DS21" s="11">
        <v>321</v>
      </c>
      <c r="DT21" s="12">
        <v>-0.5511</v>
      </c>
      <c r="DU21" s="12">
        <v>-0.4014</v>
      </c>
      <c r="DV21" s="11">
        <v>671</v>
      </c>
      <c r="DW21" s="13">
        <v>12813.83</v>
      </c>
      <c r="DX21" s="11">
        <v>325</v>
      </c>
      <c r="DY21" s="11">
        <v>997</v>
      </c>
      <c r="DZ21" s="13">
        <v>17336.63</v>
      </c>
      <c r="EA21" s="11">
        <v>428</v>
      </c>
      <c r="EB21" s="12">
        <v>-0.327</v>
      </c>
      <c r="EC21" s="12">
        <v>-0.2609</v>
      </c>
      <c r="ED21" s="11">
        <v>1163</v>
      </c>
      <c r="EE21" s="13">
        <v>39188.94</v>
      </c>
      <c r="EF21" s="11">
        <v>566</v>
      </c>
      <c r="EG21" s="11">
        <v>47</v>
      </c>
      <c r="EH21" s="13">
        <v>511.88</v>
      </c>
      <c r="EI21" s="11">
        <v>454</v>
      </c>
      <c r="EJ21" s="12">
        <v>23.7447</v>
      </c>
      <c r="EK21" s="12">
        <v>75.5588</v>
      </c>
      <c r="EL21" s="11"/>
      <c r="EM21" s="13"/>
      <c r="EN21" s="11"/>
      <c r="EO21" s="11"/>
      <c r="EP21" s="13"/>
      <c r="EQ21" s="11"/>
      <c r="ER21" s="12"/>
      <c r="ES21" s="12"/>
      <c r="ET21" s="11">
        <v>549</v>
      </c>
      <c r="EU21" s="13">
        <v>38404.73</v>
      </c>
      <c r="EV21" s="11">
        <v>445</v>
      </c>
      <c r="EW21" s="11"/>
      <c r="EX21" s="13"/>
      <c r="EY21" s="11"/>
      <c r="EZ21" s="12"/>
      <c r="FA21" s="12"/>
      <c r="FB21" s="11"/>
      <c r="FC21" s="13"/>
      <c r="FD21" s="11"/>
      <c r="FE21" s="11">
        <v>770</v>
      </c>
      <c r="FF21" s="13">
        <v>24020.9</v>
      </c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>
        <v>160</v>
      </c>
      <c r="FS21" s="13">
        <v>4520.79</v>
      </c>
      <c r="FT21" s="11"/>
      <c r="FU21" s="11">
        <v>462</v>
      </c>
      <c r="FV21" s="13">
        <v>12187.86</v>
      </c>
      <c r="FW21" s="11">
        <v>88</v>
      </c>
      <c r="FX21" s="12">
        <v>-0.6537</v>
      </c>
      <c r="FY21" s="12">
        <v>-0.6291</v>
      </c>
      <c r="FZ21" s="11"/>
      <c r="GA21" s="13"/>
      <c r="GB21" s="11"/>
      <c r="GC21" s="11"/>
      <c r="GD21" s="13"/>
      <c r="GE21" s="11"/>
      <c r="GF21" s="12"/>
      <c r="GG21" s="12"/>
      <c r="GH21" s="11">
        <v>12</v>
      </c>
      <c r="GI21" s="13">
        <v>214.57</v>
      </c>
      <c r="GJ21" s="11"/>
      <c r="GK21" s="11">
        <v>112</v>
      </c>
      <c r="GL21" s="13">
        <v>1647.29</v>
      </c>
      <c r="GM21" s="11">
        <v>25</v>
      </c>
      <c r="GN21" s="12">
        <v>-0.8929</v>
      </c>
      <c r="GO21" s="12">
        <v>-0.8697</v>
      </c>
      <c r="GP21" s="11"/>
      <c r="GQ21" s="13"/>
      <c r="GR21" s="11"/>
      <c r="GS21" s="11"/>
      <c r="GT21" s="13"/>
      <c r="GU21" s="11"/>
      <c r="GV21" s="12"/>
      <c r="GW21" s="12"/>
      <c r="GX21" s="11">
        <v>111</v>
      </c>
      <c r="GY21" s="13">
        <v>3361.45</v>
      </c>
      <c r="GZ21" s="11">
        <v>3</v>
      </c>
      <c r="HA21" s="11">
        <v>78</v>
      </c>
      <c r="HB21" s="13">
        <v>3547.62</v>
      </c>
      <c r="HC21" s="11">
        <v>15</v>
      </c>
      <c r="HD21" s="12">
        <v>0.4231</v>
      </c>
      <c r="HE21" s="12">
        <v>-0.0525</v>
      </c>
      <c r="HF21" s="11"/>
      <c r="HG21" s="13"/>
      <c r="HH21" s="11"/>
      <c r="HI21" s="11"/>
      <c r="HJ21" s="13"/>
      <c r="HK21" s="11"/>
      <c r="HL21" s="12"/>
      <c r="HM21" s="12"/>
      <c r="HN21" s="11">
        <v>14</v>
      </c>
      <c r="HO21" s="13">
        <v>463.02</v>
      </c>
      <c r="HP21" s="11">
        <v>109</v>
      </c>
      <c r="HQ21" s="11">
        <v>37</v>
      </c>
      <c r="HR21" s="13">
        <v>937.04</v>
      </c>
      <c r="HS21" s="11">
        <v>94</v>
      </c>
      <c r="HT21" s="12">
        <v>-0.6216</v>
      </c>
      <c r="HU21" s="12">
        <v>-0.5059</v>
      </c>
      <c r="HV21" s="11"/>
      <c r="HW21" s="13"/>
      <c r="HX21" s="11"/>
      <c r="HY21" s="11"/>
      <c r="HZ21" s="13"/>
      <c r="IA21" s="11"/>
      <c r="IB21" s="12"/>
      <c r="IC21" s="12"/>
      <c r="ID21" s="11">
        <v>44</v>
      </c>
      <c r="IE21" s="13">
        <v>1036.42</v>
      </c>
      <c r="IF21" s="11"/>
      <c r="IG21" s="11">
        <v>186</v>
      </c>
      <c r="IH21" s="13">
        <v>3661.67</v>
      </c>
      <c r="II21" s="11">
        <v>40</v>
      </c>
      <c r="IJ21" s="12">
        <v>-0.7634</v>
      </c>
      <c r="IK21" s="12">
        <v>-0.717</v>
      </c>
      <c r="IL21" s="11">
        <v>126</v>
      </c>
      <c r="IM21" s="13">
        <v>2176.91</v>
      </c>
      <c r="IN21" s="11">
        <v>228</v>
      </c>
      <c r="IO21" s="11">
        <v>71</v>
      </c>
      <c r="IP21" s="13">
        <v>1229.08</v>
      </c>
      <c r="IQ21" s="11">
        <v>163</v>
      </c>
      <c r="IR21" s="12">
        <v>0.7746</v>
      </c>
      <c r="IS21" s="12">
        <v>0.7712</v>
      </c>
      <c r="IT21" s="11"/>
      <c r="IU21" s="13"/>
      <c r="IV21" s="11"/>
      <c r="IW21" s="11"/>
      <c r="IX21" s="13"/>
      <c r="IY21" s="11"/>
      <c r="IZ21" s="12"/>
      <c r="JA21" s="12"/>
      <c r="JB21" s="11">
        <v>48</v>
      </c>
      <c r="JC21" s="13">
        <v>1152.96</v>
      </c>
      <c r="JD21" s="11">
        <v>91</v>
      </c>
      <c r="JE21" s="11">
        <v>83</v>
      </c>
      <c r="JF21" s="13">
        <v>1812.38</v>
      </c>
      <c r="JG21" s="11">
        <v>84</v>
      </c>
      <c r="JH21" s="12">
        <v>-0.4217</v>
      </c>
      <c r="JI21" s="12">
        <v>-0.3638</v>
      </c>
      <c r="JJ21" s="11">
        <v>18</v>
      </c>
      <c r="JK21" s="13">
        <v>292.29</v>
      </c>
      <c r="JL21" s="11">
        <v>249</v>
      </c>
      <c r="JM21" s="11">
        <v>88</v>
      </c>
      <c r="JN21" s="13">
        <v>2333.11</v>
      </c>
      <c r="JO21" s="11">
        <v>275</v>
      </c>
      <c r="JP21" s="12">
        <v>-0.7955</v>
      </c>
      <c r="JQ21" s="12">
        <v>-0.8747</v>
      </c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>
        <v>25</v>
      </c>
      <c r="KI21" s="13">
        <v>1163.25</v>
      </c>
      <c r="KJ21" s="11">
        <v>561</v>
      </c>
      <c r="KK21" s="11">
        <v>3542</v>
      </c>
      <c r="KL21" s="13">
        <v>180508.69</v>
      </c>
      <c r="KM21" s="11">
        <v>554</v>
      </c>
      <c r="KN21" s="12">
        <v>-0.9929</v>
      </c>
      <c r="KO21" s="12">
        <v>-0.9936</v>
      </c>
      <c r="KP21" s="11"/>
      <c r="KQ21" s="13"/>
      <c r="KR21" s="11"/>
      <c r="KS21" s="11"/>
      <c r="KT21" s="13"/>
      <c r="KU21" s="11"/>
      <c r="KV21" s="12"/>
      <c r="KW21" s="12"/>
      <c r="KX21" s="11">
        <v>11</v>
      </c>
      <c r="KY21" s="13">
        <v>5.35</v>
      </c>
      <c r="KZ21" s="11"/>
      <c r="LA21" s="11">
        <v>15</v>
      </c>
      <c r="LB21" s="13"/>
      <c r="LC21" s="11"/>
      <c r="LD21" s="12">
        <v>-0.2667</v>
      </c>
      <c r="LE21" s="12"/>
      <c r="LF21" s="11"/>
      <c r="LG21" s="13"/>
      <c r="LH21" s="11"/>
      <c r="LI21" s="11"/>
      <c r="LJ21" s="13"/>
      <c r="LK21" s="11"/>
      <c r="LL21" s="12"/>
      <c r="LM21" s="12"/>
      <c r="LN21" s="11">
        <v>4</v>
      </c>
      <c r="LO21" s="13"/>
      <c r="LP21" s="11"/>
      <c r="LQ21" s="11"/>
      <c r="LR21" s="13"/>
      <c r="LS21" s="11">
        <v>193</v>
      </c>
      <c r="LT21" s="12"/>
      <c r="LU21" s="12"/>
      <c r="LV21" s="11"/>
      <c r="LW21" s="13"/>
      <c r="LX21" s="11"/>
      <c r="LY21" s="11">
        <v>126</v>
      </c>
      <c r="LZ21" s="13">
        <v>1836.02</v>
      </c>
      <c r="MA21" s="11">
        <v>55</v>
      </c>
      <c r="MB21" s="12"/>
      <c r="MC21" s="12"/>
      <c r="MD21" s="11"/>
      <c r="ME21" s="13"/>
      <c r="MF21" s="11"/>
      <c r="MG21" s="11">
        <v>122</v>
      </c>
      <c r="MH21" s="13">
        <v>2560.7</v>
      </c>
      <c r="MI21" s="11">
        <v>108</v>
      </c>
      <c r="MJ21" s="12"/>
      <c r="MK21" s="12"/>
      <c r="ML21" s="11"/>
      <c r="MM21" s="13"/>
      <c r="MN21" s="11"/>
      <c r="MO21" s="11"/>
      <c r="MP21" s="13"/>
      <c r="MQ21" s="11"/>
      <c r="MR21" s="12"/>
      <c r="MS21" s="12"/>
    </row>
    <row r="22">
      <c r="A22" s="19" t="s">
        <v>90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1352654</v>
      </c>
      <c r="K22" s="17">
        <v>60352902.84</v>
      </c>
      <c r="L22" s="15">
        <v>7307</v>
      </c>
      <c r="M22" s="18">
        <v>8259.6</v>
      </c>
      <c r="N22" s="15">
        <v>1458445</v>
      </c>
      <c r="O22" s="17">
        <v>66301707.07</v>
      </c>
      <c r="P22" s="15">
        <v>6958</v>
      </c>
      <c r="Q22" s="18">
        <v>9528.85</v>
      </c>
      <c r="R22" s="16">
        <v>-0.0725</v>
      </c>
      <c r="S22" s="16">
        <v>-0.0897</v>
      </c>
      <c r="T22" s="16">
        <v>0.0502</v>
      </c>
      <c r="U22" s="16">
        <v>-0.1332</v>
      </c>
      <c r="V22" s="15">
        <v>481370</v>
      </c>
      <c r="W22" s="17">
        <v>17059321.42</v>
      </c>
      <c r="X22" s="15">
        <v>6017</v>
      </c>
      <c r="Y22" s="15">
        <v>447274</v>
      </c>
      <c r="Z22" s="17">
        <v>16452346.68</v>
      </c>
      <c r="AA22" s="15">
        <v>5676</v>
      </c>
      <c r="AB22" s="16">
        <v>0.0762</v>
      </c>
      <c r="AC22" s="16">
        <v>0.0369</v>
      </c>
      <c r="AD22" s="15">
        <v>152409</v>
      </c>
      <c r="AE22" s="17">
        <v>10393850.21</v>
      </c>
      <c r="AF22" s="15">
        <v>6047</v>
      </c>
      <c r="AG22" s="15">
        <v>156194</v>
      </c>
      <c r="AH22" s="17">
        <v>10593591.37</v>
      </c>
      <c r="AI22" s="15">
        <v>5948</v>
      </c>
      <c r="AJ22" s="16">
        <v>-0.0242</v>
      </c>
      <c r="AK22" s="16">
        <v>-0.0189</v>
      </c>
      <c r="AL22" s="15">
        <v>135491</v>
      </c>
      <c r="AM22" s="17">
        <v>5036806.9</v>
      </c>
      <c r="AN22" s="15">
        <v>5844</v>
      </c>
      <c r="AO22" s="15">
        <v>180440</v>
      </c>
      <c r="AP22" s="17">
        <v>6191924.23</v>
      </c>
      <c r="AQ22" s="15">
        <v>5145</v>
      </c>
      <c r="AR22" s="16">
        <v>-0.2491</v>
      </c>
      <c r="AS22" s="16">
        <v>-0.1866</v>
      </c>
      <c r="AT22" s="15">
        <v>69541</v>
      </c>
      <c r="AU22" s="17">
        <v>4312729.78</v>
      </c>
      <c r="AV22" s="15">
        <v>5762</v>
      </c>
      <c r="AW22" s="15">
        <v>72814</v>
      </c>
      <c r="AX22" s="17">
        <v>4936904.34</v>
      </c>
      <c r="AY22" s="15">
        <v>5746</v>
      </c>
      <c r="AZ22" s="16">
        <v>-0.045</v>
      </c>
      <c r="BA22" s="16">
        <v>-0.1264</v>
      </c>
      <c r="BB22" s="15">
        <v>115364</v>
      </c>
      <c r="BC22" s="17">
        <v>4198010.26</v>
      </c>
      <c r="BD22" s="15">
        <v>4671</v>
      </c>
      <c r="BE22" s="15">
        <v>148544</v>
      </c>
      <c r="BF22" s="17">
        <v>5930441.91</v>
      </c>
      <c r="BG22" s="15">
        <v>4835</v>
      </c>
      <c r="BH22" s="16">
        <v>-0.2234</v>
      </c>
      <c r="BI22" s="16">
        <v>-0.2921</v>
      </c>
      <c r="BJ22" s="15">
        <v>45232</v>
      </c>
      <c r="BK22" s="17">
        <v>3530983.35</v>
      </c>
      <c r="BL22" s="15">
        <v>6018</v>
      </c>
      <c r="BM22" s="15">
        <v>49827</v>
      </c>
      <c r="BN22" s="17">
        <v>3964838.32</v>
      </c>
      <c r="BO22" s="15">
        <v>5880</v>
      </c>
      <c r="BP22" s="16">
        <v>-0.0922</v>
      </c>
      <c r="BQ22" s="16">
        <v>-0.1094</v>
      </c>
      <c r="BR22" s="15">
        <v>95379</v>
      </c>
      <c r="BS22" s="17">
        <v>3360126.39</v>
      </c>
      <c r="BT22" s="15">
        <v>5239</v>
      </c>
      <c r="BU22" s="15">
        <v>92862</v>
      </c>
      <c r="BV22" s="17">
        <v>3371508.06</v>
      </c>
      <c r="BW22" s="15">
        <v>4629</v>
      </c>
      <c r="BX22" s="16">
        <v>0.0271</v>
      </c>
      <c r="BY22" s="16">
        <v>-0.0034</v>
      </c>
      <c r="BZ22" s="15">
        <v>46501</v>
      </c>
      <c r="CA22" s="17">
        <v>2197025.21</v>
      </c>
      <c r="CB22" s="15"/>
      <c r="CC22" s="15">
        <v>26290</v>
      </c>
      <c r="CD22" s="17">
        <v>1170759.74</v>
      </c>
      <c r="CE22" s="15"/>
      <c r="CF22" s="16">
        <v>0.7688</v>
      </c>
      <c r="CG22" s="16">
        <v>0.8766</v>
      </c>
      <c r="CH22" s="15">
        <v>18481</v>
      </c>
      <c r="CI22" s="17">
        <v>2028000.97</v>
      </c>
      <c r="CJ22" s="15">
        <v>1397</v>
      </c>
      <c r="CK22" s="15">
        <v>13310</v>
      </c>
      <c r="CL22" s="17">
        <v>1600795.14</v>
      </c>
      <c r="CM22" s="15">
        <v>1418</v>
      </c>
      <c r="CN22" s="16">
        <v>0.3885</v>
      </c>
      <c r="CO22" s="16">
        <v>0.2669</v>
      </c>
      <c r="CP22" s="15">
        <v>38896</v>
      </c>
      <c r="CQ22" s="17">
        <v>1555711.01</v>
      </c>
      <c r="CR22" s="15">
        <v>2545</v>
      </c>
      <c r="CS22" s="15">
        <v>87723</v>
      </c>
      <c r="CT22" s="17">
        <v>4369477.64</v>
      </c>
      <c r="CU22" s="15">
        <v>3684</v>
      </c>
      <c r="CV22" s="16">
        <v>-0.5566</v>
      </c>
      <c r="CW22" s="16">
        <v>-0.644</v>
      </c>
      <c r="CX22" s="15">
        <v>32257</v>
      </c>
      <c r="CY22" s="17">
        <v>1392556.58</v>
      </c>
      <c r="CZ22" s="15">
        <v>5505</v>
      </c>
      <c r="DA22" s="15">
        <v>67679</v>
      </c>
      <c r="DB22" s="17">
        <v>2546997.41</v>
      </c>
      <c r="DC22" s="15">
        <v>5440</v>
      </c>
      <c r="DD22" s="16">
        <v>-0.5234</v>
      </c>
      <c r="DE22" s="16">
        <v>-0.4533</v>
      </c>
      <c r="DF22" s="15">
        <v>30973</v>
      </c>
      <c r="DG22" s="17">
        <v>1027751.8</v>
      </c>
      <c r="DH22" s="15"/>
      <c r="DI22" s="15">
        <v>16471</v>
      </c>
      <c r="DJ22" s="17">
        <v>458851.9</v>
      </c>
      <c r="DK22" s="15"/>
      <c r="DL22" s="16">
        <v>0.8805</v>
      </c>
      <c r="DM22" s="16">
        <v>1.2398</v>
      </c>
      <c r="DN22" s="15">
        <v>15486</v>
      </c>
      <c r="DO22" s="17">
        <v>819981.27</v>
      </c>
      <c r="DP22" s="15">
        <v>3624</v>
      </c>
      <c r="DQ22" s="15">
        <v>16272</v>
      </c>
      <c r="DR22" s="17">
        <v>877452.79</v>
      </c>
      <c r="DS22" s="15">
        <v>3858</v>
      </c>
      <c r="DT22" s="16">
        <v>-0.0483</v>
      </c>
      <c r="DU22" s="16">
        <v>-0.0655</v>
      </c>
      <c r="DV22" s="15">
        <v>16895</v>
      </c>
      <c r="DW22" s="17">
        <v>727790.3</v>
      </c>
      <c r="DX22" s="15">
        <v>4116</v>
      </c>
      <c r="DY22" s="15">
        <v>16531</v>
      </c>
      <c r="DZ22" s="17">
        <v>679165.62</v>
      </c>
      <c r="EA22" s="15">
        <v>4289</v>
      </c>
      <c r="EB22" s="16">
        <v>0.022</v>
      </c>
      <c r="EC22" s="16">
        <v>0.0716</v>
      </c>
      <c r="ED22" s="15">
        <v>8000</v>
      </c>
      <c r="EE22" s="17">
        <v>504262.3</v>
      </c>
      <c r="EF22" s="15">
        <v>5119</v>
      </c>
      <c r="EG22" s="15">
        <v>474</v>
      </c>
      <c r="EH22" s="17">
        <v>9837.59</v>
      </c>
      <c r="EI22" s="15">
        <v>4091</v>
      </c>
      <c r="EJ22" s="16">
        <v>15.8776</v>
      </c>
      <c r="EK22" s="16">
        <v>50.2587</v>
      </c>
      <c r="EL22" s="15">
        <v>7295</v>
      </c>
      <c r="EM22" s="17">
        <v>412114.41</v>
      </c>
      <c r="EN22" s="15"/>
      <c r="EO22" s="15"/>
      <c r="EP22" s="17"/>
      <c r="EQ22" s="15"/>
      <c r="ER22" s="16"/>
      <c r="ES22" s="16"/>
      <c r="ET22" s="15">
        <v>7785</v>
      </c>
      <c r="EU22" s="17">
        <v>354399.77</v>
      </c>
      <c r="EV22" s="15">
        <v>3705</v>
      </c>
      <c r="EW22" s="15"/>
      <c r="EX22" s="17"/>
      <c r="EY22" s="15"/>
      <c r="EZ22" s="16"/>
      <c r="FA22" s="16"/>
      <c r="FB22" s="15">
        <v>7502</v>
      </c>
      <c r="FC22" s="17">
        <v>246326.27</v>
      </c>
      <c r="FD22" s="15">
        <v>6</v>
      </c>
      <c r="FE22" s="15">
        <v>7771</v>
      </c>
      <c r="FF22" s="17">
        <v>333873.79</v>
      </c>
      <c r="FG22" s="15"/>
      <c r="FH22" s="16">
        <v>-0.0346</v>
      </c>
      <c r="FI22" s="16">
        <v>-0.2622</v>
      </c>
      <c r="FJ22" s="15">
        <v>4544</v>
      </c>
      <c r="FK22" s="17">
        <v>202253.23</v>
      </c>
      <c r="FL22" s="15">
        <v>732</v>
      </c>
      <c r="FM22" s="15">
        <v>4344</v>
      </c>
      <c r="FN22" s="17">
        <v>180873.54</v>
      </c>
      <c r="FO22" s="15">
        <v>936</v>
      </c>
      <c r="FP22" s="16">
        <v>0.046</v>
      </c>
      <c r="FQ22" s="16">
        <v>0.1182</v>
      </c>
      <c r="FR22" s="15">
        <v>1503</v>
      </c>
      <c r="FS22" s="17">
        <v>144445.13</v>
      </c>
      <c r="FT22" s="15">
        <v>36</v>
      </c>
      <c r="FU22" s="15">
        <v>6111</v>
      </c>
      <c r="FV22" s="17">
        <v>544261.77</v>
      </c>
      <c r="FW22" s="15">
        <v>1111</v>
      </c>
      <c r="FX22" s="16">
        <v>-0.7541</v>
      </c>
      <c r="FY22" s="16">
        <v>-0.7346</v>
      </c>
      <c r="FZ22" s="15">
        <v>1456</v>
      </c>
      <c r="GA22" s="17">
        <v>136221.71</v>
      </c>
      <c r="GB22" s="15">
        <v>920</v>
      </c>
      <c r="GC22" s="15">
        <v>1677</v>
      </c>
      <c r="GD22" s="17">
        <v>150081.39</v>
      </c>
      <c r="GE22" s="15">
        <v>1153</v>
      </c>
      <c r="GF22" s="16">
        <v>-0.1318</v>
      </c>
      <c r="GG22" s="16">
        <v>-0.0923</v>
      </c>
      <c r="GH22" s="15">
        <v>5949</v>
      </c>
      <c r="GI22" s="17">
        <v>132022.6</v>
      </c>
      <c r="GJ22" s="15">
        <v>305</v>
      </c>
      <c r="GK22" s="15">
        <v>6355</v>
      </c>
      <c r="GL22" s="17">
        <v>163854.44</v>
      </c>
      <c r="GM22" s="15">
        <v>654</v>
      </c>
      <c r="GN22" s="16">
        <v>-0.0639</v>
      </c>
      <c r="GO22" s="16">
        <v>-0.1943</v>
      </c>
      <c r="GP22" s="15">
        <v>923</v>
      </c>
      <c r="GQ22" s="17">
        <v>102875.66</v>
      </c>
      <c r="GR22" s="15">
        <v>508</v>
      </c>
      <c r="GS22" s="15">
        <v>887</v>
      </c>
      <c r="GT22" s="17">
        <v>100336.9</v>
      </c>
      <c r="GU22" s="15">
        <v>690</v>
      </c>
      <c r="GV22" s="16">
        <v>0.0406</v>
      </c>
      <c r="GW22" s="16">
        <v>0.0253</v>
      </c>
      <c r="GX22" s="15">
        <v>962</v>
      </c>
      <c r="GY22" s="17">
        <v>97432.53</v>
      </c>
      <c r="GZ22" s="15">
        <v>266</v>
      </c>
      <c r="HA22" s="15">
        <v>556</v>
      </c>
      <c r="HB22" s="17">
        <v>44987.65</v>
      </c>
      <c r="HC22" s="15">
        <v>128</v>
      </c>
      <c r="HD22" s="16">
        <v>0.7302</v>
      </c>
      <c r="HE22" s="16">
        <v>1.1658</v>
      </c>
      <c r="HF22" s="15">
        <v>2306</v>
      </c>
      <c r="HG22" s="17">
        <v>65415.77</v>
      </c>
      <c r="HH22" s="15"/>
      <c r="HI22" s="15"/>
      <c r="HJ22" s="17"/>
      <c r="HK22" s="15"/>
      <c r="HL22" s="16"/>
      <c r="HM22" s="16"/>
      <c r="HN22" s="15">
        <v>2209</v>
      </c>
      <c r="HO22" s="17">
        <v>56311.99</v>
      </c>
      <c r="HP22" s="15">
        <v>3001</v>
      </c>
      <c r="HQ22" s="15">
        <v>5149</v>
      </c>
      <c r="HR22" s="17">
        <v>106059.46</v>
      </c>
      <c r="HS22" s="15">
        <v>2678</v>
      </c>
      <c r="HT22" s="16">
        <v>-0.571</v>
      </c>
      <c r="HU22" s="16">
        <v>-0.4691</v>
      </c>
      <c r="HV22" s="15">
        <v>1135</v>
      </c>
      <c r="HW22" s="17">
        <v>51103.43</v>
      </c>
      <c r="HX22" s="15">
        <v>770</v>
      </c>
      <c r="HY22" s="15">
        <v>1240</v>
      </c>
      <c r="HZ22" s="17">
        <v>53653.48</v>
      </c>
      <c r="IA22" s="15">
        <v>631</v>
      </c>
      <c r="IB22" s="16">
        <v>-0.0847</v>
      </c>
      <c r="IC22" s="16">
        <v>-0.0475</v>
      </c>
      <c r="ID22" s="15">
        <v>971</v>
      </c>
      <c r="IE22" s="17">
        <v>43573.12</v>
      </c>
      <c r="IF22" s="15">
        <v>58</v>
      </c>
      <c r="IG22" s="15">
        <v>2321</v>
      </c>
      <c r="IH22" s="17">
        <v>97003.27</v>
      </c>
      <c r="II22" s="15">
        <v>1071</v>
      </c>
      <c r="IJ22" s="16">
        <v>-0.5816</v>
      </c>
      <c r="IK22" s="16">
        <v>-0.5508</v>
      </c>
      <c r="IL22" s="15">
        <v>832</v>
      </c>
      <c r="IM22" s="17">
        <v>31202.34</v>
      </c>
      <c r="IN22" s="15">
        <v>3232</v>
      </c>
      <c r="IO22" s="15">
        <v>643</v>
      </c>
      <c r="IP22" s="17">
        <v>25898.28</v>
      </c>
      <c r="IQ22" s="15">
        <v>1523</v>
      </c>
      <c r="IR22" s="16">
        <v>0.2939</v>
      </c>
      <c r="IS22" s="16">
        <v>0.2048</v>
      </c>
      <c r="IT22" s="15">
        <v>128</v>
      </c>
      <c r="IU22" s="17">
        <v>26776.84</v>
      </c>
      <c r="IV22" s="15">
        <v>2</v>
      </c>
      <c r="IW22" s="15"/>
      <c r="IX22" s="17"/>
      <c r="IY22" s="15"/>
      <c r="IZ22" s="16"/>
      <c r="JA22" s="16"/>
      <c r="JB22" s="15">
        <v>657</v>
      </c>
      <c r="JC22" s="17">
        <v>25662.48</v>
      </c>
      <c r="JD22" s="15">
        <v>736</v>
      </c>
      <c r="JE22" s="15">
        <v>596</v>
      </c>
      <c r="JF22" s="17">
        <v>24119.93</v>
      </c>
      <c r="JG22" s="15">
        <v>688</v>
      </c>
      <c r="JH22" s="16">
        <v>0.1023</v>
      </c>
      <c r="JI22" s="16">
        <v>0.064</v>
      </c>
      <c r="JJ22" s="15">
        <v>186</v>
      </c>
      <c r="JK22" s="17">
        <v>23357.35</v>
      </c>
      <c r="JL22" s="15">
        <v>3636</v>
      </c>
      <c r="JM22" s="15">
        <v>1070</v>
      </c>
      <c r="JN22" s="17">
        <v>102295.21</v>
      </c>
      <c r="JO22" s="15">
        <v>3969</v>
      </c>
      <c r="JP22" s="16">
        <v>-0.8262</v>
      </c>
      <c r="JQ22" s="16">
        <v>-0.7717</v>
      </c>
      <c r="JR22" s="15">
        <v>256</v>
      </c>
      <c r="JS22" s="17">
        <v>15979.6</v>
      </c>
      <c r="JT22" s="15">
        <v>150</v>
      </c>
      <c r="JU22" s="15">
        <v>422</v>
      </c>
      <c r="JV22" s="17">
        <v>20549.49</v>
      </c>
      <c r="JW22" s="15">
        <v>186</v>
      </c>
      <c r="JX22" s="16">
        <v>-0.3934</v>
      </c>
      <c r="JY22" s="16">
        <v>-0.2224</v>
      </c>
      <c r="JZ22" s="15">
        <v>575</v>
      </c>
      <c r="KA22" s="17">
        <v>12668.46</v>
      </c>
      <c r="KB22" s="15">
        <v>8</v>
      </c>
      <c r="KC22" s="15">
        <v>752</v>
      </c>
      <c r="KD22" s="17">
        <v>22121.76</v>
      </c>
      <c r="KE22" s="15">
        <v>16</v>
      </c>
      <c r="KF22" s="16">
        <v>-0.2354</v>
      </c>
      <c r="KG22" s="16">
        <v>-0.4273</v>
      </c>
      <c r="KH22" s="15">
        <v>151</v>
      </c>
      <c r="KI22" s="17">
        <v>12597.78</v>
      </c>
      <c r="KJ22" s="15">
        <v>5972</v>
      </c>
      <c r="KK22" s="15">
        <v>15591</v>
      </c>
      <c r="KL22" s="17">
        <v>828999.72</v>
      </c>
      <c r="KM22" s="15">
        <v>6244</v>
      </c>
      <c r="KN22" s="16">
        <v>-0.9903</v>
      </c>
      <c r="KO22" s="16">
        <v>-0.9848</v>
      </c>
      <c r="KP22" s="15">
        <v>280</v>
      </c>
      <c r="KQ22" s="17">
        <v>10610.42</v>
      </c>
      <c r="KR22" s="15">
        <v>130</v>
      </c>
      <c r="KS22" s="15">
        <v>647</v>
      </c>
      <c r="KT22" s="17">
        <v>23827.27</v>
      </c>
      <c r="KU22" s="15">
        <v>187</v>
      </c>
      <c r="KV22" s="16">
        <v>-0.5672</v>
      </c>
      <c r="KW22" s="16">
        <v>-0.5547</v>
      </c>
      <c r="KX22" s="15">
        <v>2577</v>
      </c>
      <c r="KY22" s="17">
        <v>4134.5</v>
      </c>
      <c r="KZ22" s="15"/>
      <c r="LA22" s="15">
        <v>3660</v>
      </c>
      <c r="LB22" s="17"/>
      <c r="LC22" s="15"/>
      <c r="LD22" s="16">
        <v>-0.2959</v>
      </c>
      <c r="LE22" s="16"/>
      <c r="LF22" s="15">
        <v>191</v>
      </c>
      <c r="LG22" s="17">
        <v>374.71</v>
      </c>
      <c r="LH22" s="15">
        <v>288</v>
      </c>
      <c r="LI22" s="15"/>
      <c r="LJ22" s="17"/>
      <c r="LK22" s="15"/>
      <c r="LL22" s="16"/>
      <c r="LM22" s="16"/>
      <c r="LN22" s="15">
        <v>6</v>
      </c>
      <c r="LO22" s="17">
        <v>134.99</v>
      </c>
      <c r="LP22" s="15">
        <v>117</v>
      </c>
      <c r="LQ22" s="15"/>
      <c r="LR22" s="17"/>
      <c r="LS22" s="15">
        <v>953</v>
      </c>
      <c r="LT22" s="16"/>
      <c r="LU22" s="16"/>
      <c r="LV22" s="15"/>
      <c r="LW22" s="17"/>
      <c r="LX22" s="15"/>
      <c r="LY22" s="15">
        <v>4340</v>
      </c>
      <c r="LZ22" s="17">
        <v>175049.78</v>
      </c>
      <c r="MA22" s="15">
        <v>1087</v>
      </c>
      <c r="MB22" s="16">
        <v>-1</v>
      </c>
      <c r="MC22" s="16">
        <v>-1</v>
      </c>
      <c r="MD22" s="15"/>
      <c r="ME22" s="17"/>
      <c r="MF22" s="15">
        <v>2</v>
      </c>
      <c r="MG22" s="15">
        <v>1608</v>
      </c>
      <c r="MH22" s="17">
        <v>148967.2</v>
      </c>
      <c r="MI22" s="15">
        <v>822</v>
      </c>
      <c r="MJ22" s="16">
        <v>-1</v>
      </c>
      <c r="MK22" s="16">
        <v>-1</v>
      </c>
      <c r="ML22" s="15"/>
      <c r="MM22" s="17"/>
      <c r="MN22" s="15"/>
      <c r="MO22" s="15"/>
      <c r="MP22" s="17"/>
      <c r="MQ22" s="15"/>
      <c r="MR22" s="16"/>
      <c r="MS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