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<sst xmlns="http://schemas.openxmlformats.org/spreadsheetml/2006/main" count="182" uniqueCount="182">
  <si>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</si>
  <si>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</si>
  <si>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</si>
  <si>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01/01/2026</t>
  </si>
  <si>
    <t>End Date:</t>
  </si>
  <si>
    <t>04/26/2026</t>
  </si>
  <si>
    <t>Report Run Date:</t>
  </si>
  <si>
    <t>04/27/2026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</si>
  <si>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</si>
  <si>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</si>
  <si>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</si>
  <si>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</si>
  <si>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</si>
  <si>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</si>
  <si>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</si>
  <si>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</si>
  <si>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</si>
  <si>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</si>
  <si>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</si>
  <si>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</si>
  <si>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</si>
  <si>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</si>
  <si>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</si>
  <si>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</si>
  <si>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</si>
  <si>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</si>
  <si>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</si>
  <si>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</si>
  <si>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</si>
  <si>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</si>
  <si>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</si>
  <si>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</si>
  <si>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</si>
  <si>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</si>
  <si>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</si>
  <si>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</si>
  <si>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</si>
  <si>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</si>
  <si>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</si>
  <si>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</si>
  <si>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</si>
  <si>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</si>
  <si>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</si>
  <si>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</si>
  <si>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</si>
  <si>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</si>
  <si>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</si>
  <si>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</si>
  <si>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</si>
  <si>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</si>
  <si>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</si>
  <si>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</si>
  <si>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</si>
  <si>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</si>
  <si>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</si>
  <si>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</si>
  <si>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</si>
  <si>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</si>
  <si>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</si>
  <si>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</si>
  <si>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</si>
  <si>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</si>
  <si>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</si>
  <si>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</si>
  <si>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</si>
  <si>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</si>
  <si>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</si>
  <si>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</si>
  <si>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</si>
  <si>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</si>
  <si>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</si>
  <si>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</si>
  <si>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</si>
  <si>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</si>
  <si>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</si>
  <si>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</si>
  <si>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</si>
  <si>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</si>
  <si>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</si>
  <si>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</si>
  <si>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</si>
  <si>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</si>
  <si>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</si>
  <si>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</si>
  <si>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</si>
  <si>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</si>
  <si>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</si>
  <si>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ID10-2330</t>
  </si>
  <si>
    <t>ADUL</t>
  </si>
  <si>
    <t>Intelligent Design</t>
  </si>
  <si>
    <t>COMFORTER (SET)</t>
  </si>
  <si>
    <t>Comforter (Set)</t>
  </si>
  <si>
    <t>Gwen</t>
  </si>
  <si>
    <t>Brynn</t>
  </si>
  <si>
    <t>Mina</t>
  </si>
  <si>
    <t>Mushroom Garden Comforter Set</t>
  </si>
  <si>
    <t>Twin/Twin XL</t>
  </si>
  <si>
    <t>Green</t>
  </si>
  <si>
    <t>Active</t>
  </si>
  <si>
    <t>B+</t>
  </si>
  <si>
    <t>NO</t>
  </si>
  <si>
    <t/>
  </si>
  <si>
    <t>PF006202</t>
  </si>
  <si>
    <t>Microfiber</t>
  </si>
  <si>
    <t>3</t>
  </si>
  <si>
    <t>Botanical</t>
  </si>
  <si>
    <t>Casual</t>
  </si>
  <si>
    <t>3/26/2024</t>
  </si>
  <si>
    <t>AMAZON,AMAZONDS,ASHFURNDS,CSNSTORES,HDDS,JCPENNEY01,KIRKLANDDS,KOHLDSN,MACY02,NPLTGTMKP,NPLTIKTOK,OLLIIX,OVERSTOCK01,TGTDVS</t>
  </si>
  <si>
    <t>Setup</t>
  </si>
  <si>
    <t>5/30/2024</t>
  </si>
  <si>
    <t>No</t>
  </si>
  <si>
    <t>ID10-2331</t>
  </si>
  <si>
    <t>Full/Queen</t>
  </si>
  <si>
    <t>4</t>
  </si>
  <si>
    <t>3/27/2024</t>
  </si>
  <si>
    <t>AMAZON,AMAZONDS,ASHFURNDS,CSNSTORES,DLBRAND,JCPENNEY01,KOHLDSN,MACY02,NPLTGTMKP,NPLTIKTOK,NRTPORT,OLLIIX,OVERSTOCK01,TGTDVS</t>
  </si>
  <si>
    <t>6/3/2024</t>
  </si>
  <si>
    <t>ID10-2491</t>
  </si>
  <si>
    <t>Blush</t>
  </si>
  <si>
    <t>TBD</t>
  </si>
  <si>
    <t>2/24/2026</t>
  </si>
  <si>
    <t>AMAZON,AMAZONDS,CSNSTORES,KOHLDSN</t>
  </si>
  <si>
    <t>3/11/2026</t>
  </si>
  <si>
    <t>ID10-2492</t>
  </si>
  <si>
    <t>AMAZON,AMAZONDS,CSNSTORES,DLBRAND,KOHLDSN,MACY02,OVERSTOCK01</t>
  </si>
  <si>
    <t>ID10-2493</t>
  </si>
  <si>
    <t>Navy</t>
  </si>
  <si>
    <t>AMAZON,AMAZONDS,CSNSTORES,KOHLDSN,OVERSTOCK01</t>
  </si>
  <si>
    <t>ID10-2494</t>
  </si>
  <si>
    <t>AMAZON,CSNSTORES,DLBRAND,KOHLDSN,MACY02,OVERSTOCK01</t>
  </si>
  <si>
    <t>CS10-0023-1</t>
  </si>
  <si>
    <t>Comfort Spaces</t>
  </si>
  <si>
    <t>Enya</t>
  </si>
  <si>
    <t>Lotta</t>
  </si>
  <si>
    <t>5 Piece Comforter Set</t>
  </si>
  <si>
    <t>Queen</t>
  </si>
  <si>
    <t>Purple</t>
  </si>
  <si>
    <t>Donation</t>
  </si>
  <si>
    <t>ARC</t>
  </si>
  <si>
    <t>PP001328;PF004786</t>
  </si>
  <si>
    <t>5</t>
  </si>
  <si>
    <t>Floral</t>
  </si>
  <si>
    <t>Transitional</t>
  </si>
  <si>
    <t>Casual|Modern/Contemporary</t>
  </si>
  <si>
    <t>6/10/2019</t>
  </si>
  <si>
    <t>AMAZON,DESINCWFS,NPLTEMU,NPLTGTMKP,NRTPORT</t>
  </si>
  <si>
    <t>8/2/2019</t>
  </si>
  <si>
    <t>CS10-0021-1</t>
  </si>
  <si>
    <t>Aqua</t>
  </si>
  <si>
    <t>PP001328;PF004785</t>
  </si>
  <si>
    <t>7/23/2019</t>
  </si>
  <si>
    <t>AMAZON,DESINCWFS,DLHWALMART,NPLTEMU,NPLTGTMKP,NRTPORT</t>
  </si>
  <si>
    <t>4/9/2020</t>
  </si>
  <si>
    <t>CS10-0022-1</t>
  </si>
  <si>
    <t>King</t>
  </si>
  <si>
    <t>AMAZONDS,NPLTEMU,NRTPORT</t>
  </si>
  <si>
    <t>Discontinued</t>
  </si>
  <si>
    <t>4/16/2020</t>
  </si>
  <si>
    <t>CS14-0766-1</t>
  </si>
  <si>
    <t>COVERLET&amp;BEDSPR</t>
  </si>
  <si>
    <t>Coverlet|Quilt</t>
  </si>
  <si>
    <t>3 Piece Reversible Coverlet Set</t>
  </si>
  <si>
    <t>Red/Black</t>
  </si>
  <si>
    <t>Close-out</t>
  </si>
  <si>
    <t>PP001328;PF004787</t>
  </si>
  <si>
    <t>Modern/Contemporary</t>
  </si>
  <si>
    <t>7/20/2019</t>
  </si>
  <si>
    <t>AMAZONDS,NRTPORT</t>
  </si>
  <si>
    <t>12/28/2020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</si>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</sst>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26.18</v>
      </c>
      <c r="M6" s="3">
        <v>27.49</v>
      </c>
      <c r="N6" s="3">
        <v>54.99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101</v>
      </c>
      <c r="Y6" s="2" t="s">
        <v>107</v>
      </c>
      <c r="Z6" s="4">
        <v>909</v>
      </c>
      <c r="AA6" s="4">
        <f>=ROUNDDOWN(41.3181818181818,0)</f>
      </c>
      <c r="AB6" s="5">
        <v>22</v>
      </c>
      <c r="AC6" s="2" t="s">
        <v>101</v>
      </c>
      <c r="AD6" s="4"/>
      <c r="AE6" s="4"/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66</v>
      </c>
      <c r="AQ6" s="8">
        <v>1922.58</v>
      </c>
      <c r="AR6" s="4"/>
      <c r="AS6" s="8"/>
      <c r="AT6" s="7"/>
      <c r="AU6" s="7"/>
      <c r="AV6" s="4">
        <v>194</v>
      </c>
      <c r="AW6" s="8">
        <v>6460.18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0.2976</v>
      </c>
      <c r="BC6" s="4">
        <v>413</v>
      </c>
      <c r="BD6" s="8">
        <v>13741.95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0.4701</v>
      </c>
      <c r="BJ6" s="4">
        <v>247</v>
      </c>
      <c r="BK6" s="8">
        <v>7616.82</v>
      </c>
      <c r="BL6" s="2" t="s">
        <v>108</v>
      </c>
      <c r="BM6" s="7">
        <v>0.2672</v>
      </c>
      <c r="BN6" s="7">
        <v>0.2524</v>
      </c>
      <c r="BO6" s="4">
        <v>66</v>
      </c>
      <c r="BP6" s="8">
        <v>1922.58</v>
      </c>
      <c r="BQ6" s="4"/>
      <c r="BR6" s="8"/>
      <c r="BS6" s="7"/>
      <c r="BT6" s="7"/>
      <c r="BU6" s="2" t="s">
        <v>109</v>
      </c>
      <c r="BV6" s="2" t="s">
        <v>98</v>
      </c>
      <c r="BW6" s="2" t="s">
        <v>101</v>
      </c>
      <c r="BX6" s="2" t="s">
        <v>110</v>
      </c>
      <c r="BY6" s="2" t="s">
        <v>111</v>
      </c>
      <c r="BZ6" s="2" t="s">
        <v>111</v>
      </c>
      <c r="CA6" s="2" t="s">
        <v>101</v>
      </c>
    </row>
    <row r="7">
      <c r="A7" s="2" t="s">
        <v>112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113</v>
      </c>
      <c r="K7" s="2" t="s">
        <v>97</v>
      </c>
      <c r="L7" s="3">
        <v>31.52</v>
      </c>
      <c r="M7" s="3">
        <v>33.1</v>
      </c>
      <c r="N7" s="3">
        <v>64.99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114</v>
      </c>
      <c r="V7" s="2" t="s">
        <v>105</v>
      </c>
      <c r="W7" s="2" t="s">
        <v>106</v>
      </c>
      <c r="X7" s="2" t="s">
        <v>101</v>
      </c>
      <c r="Y7" s="2" t="s">
        <v>115</v>
      </c>
      <c r="Z7" s="4">
        <v>892</v>
      </c>
      <c r="AA7" s="4">
        <f>=ROUNDDOWN(33.037037037037,0)</f>
      </c>
      <c r="AB7" s="5">
        <v>27</v>
      </c>
      <c r="AC7" s="2" t="s">
        <v>101</v>
      </c>
      <c r="AD7" s="4"/>
      <c r="AE7" s="4"/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128</v>
      </c>
      <c r="AQ7" s="8">
        <v>4537.6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0.7024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407</v>
      </c>
      <c r="BK7" s="8">
        <v>15227.36</v>
      </c>
      <c r="BL7" s="2" t="s">
        <v>116</v>
      </c>
      <c r="BM7" s="7">
        <v>0.3145</v>
      </c>
      <c r="BN7" s="7">
        <v>0.298</v>
      </c>
      <c r="BO7" s="4">
        <v>128</v>
      </c>
      <c r="BP7" s="8">
        <v>4537.6</v>
      </c>
      <c r="BQ7" s="4"/>
      <c r="BR7" s="8"/>
      <c r="BS7" s="7"/>
      <c r="BT7" s="7"/>
      <c r="BU7" s="2" t="s">
        <v>109</v>
      </c>
      <c r="BV7" s="2" t="s">
        <v>98</v>
      </c>
      <c r="BW7" s="2" t="s">
        <v>101</v>
      </c>
      <c r="BX7" s="2" t="s">
        <v>117</v>
      </c>
      <c r="BY7" s="2" t="s">
        <v>111</v>
      </c>
      <c r="BZ7" s="2" t="s">
        <v>111</v>
      </c>
      <c r="CA7" s="2" t="s">
        <v>101</v>
      </c>
    </row>
    <row r="8">
      <c r="A8" s="2" t="s">
        <v>118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119</v>
      </c>
      <c r="L8" s="3">
        <v>26.18</v>
      </c>
      <c r="M8" s="3">
        <v>27.49</v>
      </c>
      <c r="N8" s="3">
        <v>54.99</v>
      </c>
      <c r="O8" s="2" t="s">
        <v>98</v>
      </c>
      <c r="P8" s="2" t="s">
        <v>120</v>
      </c>
      <c r="Q8" s="2" t="s">
        <v>100</v>
      </c>
      <c r="R8" s="2" t="s">
        <v>101</v>
      </c>
      <c r="S8" s="2" t="s">
        <v>101</v>
      </c>
      <c r="T8" s="2" t="s">
        <v>103</v>
      </c>
      <c r="U8" s="2" t="s">
        <v>104</v>
      </c>
      <c r="V8" s="2" t="s">
        <v>105</v>
      </c>
      <c r="W8" s="2" t="s">
        <v>101</v>
      </c>
      <c r="X8" s="2" t="s">
        <v>101</v>
      </c>
      <c r="Y8" s="2" t="s">
        <v>121</v>
      </c>
      <c r="Z8" s="4">
        <v>812</v>
      </c>
      <c r="AA8" s="4">
        <f>=ROUNDDOWN(208.205128205128,0)</f>
      </c>
      <c r="AB8" s="5">
        <v>3.9</v>
      </c>
      <c r="AC8" s="2" t="s">
        <v>101</v>
      </c>
      <c r="AD8" s="4"/>
      <c r="AE8" s="4"/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62</v>
      </c>
      <c r="AQ8" s="8">
        <v>1866.82</v>
      </c>
      <c r="AR8" s="4"/>
      <c r="AS8" s="8"/>
      <c r="AT8" s="7"/>
      <c r="AU8" s="7"/>
      <c r="AV8" s="4">
        <v>137</v>
      </c>
      <c r="AW8" s="8">
        <v>4585.57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0.4071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0.3337</v>
      </c>
      <c r="BJ8" s="4">
        <v>67</v>
      </c>
      <c r="BK8" s="8">
        <v>2001.46</v>
      </c>
      <c r="BL8" s="2" t="s">
        <v>122</v>
      </c>
      <c r="BM8" s="7">
        <v>0.9254</v>
      </c>
      <c r="BN8" s="7">
        <v>0.9327</v>
      </c>
      <c r="BO8" s="4">
        <v>62</v>
      </c>
      <c r="BP8" s="8">
        <v>1866.82</v>
      </c>
      <c r="BQ8" s="4"/>
      <c r="BR8" s="8"/>
      <c r="BS8" s="7"/>
      <c r="BT8" s="7"/>
      <c r="BU8" s="2" t="s">
        <v>109</v>
      </c>
      <c r="BV8" s="2" t="s">
        <v>98</v>
      </c>
      <c r="BW8" s="2" t="s">
        <v>101</v>
      </c>
      <c r="BX8" s="2" t="s">
        <v>123</v>
      </c>
      <c r="BY8" s="2" t="s">
        <v>111</v>
      </c>
      <c r="BZ8" s="2" t="s">
        <v>111</v>
      </c>
      <c r="CA8" s="2" t="s">
        <v>101</v>
      </c>
    </row>
    <row r="9">
      <c r="A9" s="2" t="s">
        <v>124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113</v>
      </c>
      <c r="K9" s="2" t="s">
        <v>119</v>
      </c>
      <c r="L9" s="3">
        <v>31.52</v>
      </c>
      <c r="M9" s="3">
        <v>33.1</v>
      </c>
      <c r="N9" s="3">
        <v>64.99</v>
      </c>
      <c r="O9" s="2" t="s">
        <v>98</v>
      </c>
      <c r="P9" s="2" t="s">
        <v>120</v>
      </c>
      <c r="Q9" s="2" t="s">
        <v>100</v>
      </c>
      <c r="R9" s="2" t="s">
        <v>101</v>
      </c>
      <c r="S9" s="2" t="s">
        <v>101</v>
      </c>
      <c r="T9" s="2" t="s">
        <v>103</v>
      </c>
      <c r="U9" s="2" t="s">
        <v>114</v>
      </c>
      <c r="V9" s="2" t="s">
        <v>105</v>
      </c>
      <c r="W9" s="2" t="s">
        <v>101</v>
      </c>
      <c r="X9" s="2" t="s">
        <v>101</v>
      </c>
      <c r="Y9" s="2" t="s">
        <v>121</v>
      </c>
      <c r="Z9" s="4">
        <v>688</v>
      </c>
      <c r="AA9" s="4">
        <f>=ROUNDDOWN(176.410256410256,0)</f>
      </c>
      <c r="AB9" s="5">
        <v>3.9</v>
      </c>
      <c r="AC9" s="2" t="s">
        <v>101</v>
      </c>
      <c r="AD9" s="4"/>
      <c r="AE9" s="4"/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75</v>
      </c>
      <c r="AQ9" s="8">
        <v>2718.75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0.5929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88</v>
      </c>
      <c r="BK9" s="8">
        <v>3200.43</v>
      </c>
      <c r="BL9" s="2" t="s">
        <v>125</v>
      </c>
      <c r="BM9" s="7">
        <v>0.8523</v>
      </c>
      <c r="BN9" s="7">
        <v>0.8495</v>
      </c>
      <c r="BO9" s="4">
        <v>75</v>
      </c>
      <c r="BP9" s="8">
        <v>2718.75</v>
      </c>
      <c r="BQ9" s="4"/>
      <c r="BR9" s="8"/>
      <c r="BS9" s="7"/>
      <c r="BT9" s="7"/>
      <c r="BU9" s="2" t="s">
        <v>109</v>
      </c>
      <c r="BV9" s="2" t="s">
        <v>98</v>
      </c>
      <c r="BW9" s="2" t="s">
        <v>101</v>
      </c>
      <c r="BX9" s="2" t="s">
        <v>123</v>
      </c>
      <c r="BY9" s="2" t="s">
        <v>111</v>
      </c>
      <c r="BZ9" s="2" t="s">
        <v>111</v>
      </c>
      <c r="CA9" s="2" t="s">
        <v>101</v>
      </c>
    </row>
    <row r="10">
      <c r="A10" s="2" t="s">
        <v>126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127</v>
      </c>
      <c r="L10" s="3">
        <v>26.18</v>
      </c>
      <c r="M10" s="3">
        <v>27.49</v>
      </c>
      <c r="N10" s="3">
        <v>54.99</v>
      </c>
      <c r="O10" s="2" t="s">
        <v>98</v>
      </c>
      <c r="P10" s="2" t="s">
        <v>120</v>
      </c>
      <c r="Q10" s="2" t="s">
        <v>100</v>
      </c>
      <c r="R10" s="2" t="s">
        <v>101</v>
      </c>
      <c r="S10" s="2" t="s">
        <v>101</v>
      </c>
      <c r="T10" s="2" t="s">
        <v>103</v>
      </c>
      <c r="U10" s="2" t="s">
        <v>104</v>
      </c>
      <c r="V10" s="2" t="s">
        <v>105</v>
      </c>
      <c r="W10" s="2" t="s">
        <v>101</v>
      </c>
      <c r="X10" s="2" t="s">
        <v>101</v>
      </c>
      <c r="Y10" s="2" t="s">
        <v>121</v>
      </c>
      <c r="Z10" s="4">
        <v>672</v>
      </c>
      <c r="AA10" s="4">
        <f>=ROUNDDOWN(480,0)</f>
      </c>
      <c r="AB10" s="5">
        <v>1.4</v>
      </c>
      <c r="AC10" s="2" t="s">
        <v>101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45</v>
      </c>
      <c r="AQ10" s="8">
        <v>1354.95</v>
      </c>
      <c r="AR10" s="4"/>
      <c r="AS10" s="8"/>
      <c r="AT10" s="7"/>
      <c r="AU10" s="7"/>
      <c r="AV10" s="4">
        <v>82</v>
      </c>
      <c r="AW10" s="8">
        <v>2696.2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0.5025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0.1962</v>
      </c>
      <c r="BJ10" s="4">
        <v>48</v>
      </c>
      <c r="BK10" s="8">
        <v>1442.96</v>
      </c>
      <c r="BL10" s="2" t="s">
        <v>128</v>
      </c>
      <c r="BM10" s="7">
        <v>0.9375</v>
      </c>
      <c r="BN10" s="7">
        <v>0.939</v>
      </c>
      <c r="BO10" s="4">
        <v>45</v>
      </c>
      <c r="BP10" s="8">
        <v>1354.95</v>
      </c>
      <c r="BQ10" s="4"/>
      <c r="BR10" s="8"/>
      <c r="BS10" s="7"/>
      <c r="BT10" s="7"/>
      <c r="BU10" s="2" t="s">
        <v>109</v>
      </c>
      <c r="BV10" s="2" t="s">
        <v>98</v>
      </c>
      <c r="BW10" s="2" t="s">
        <v>101</v>
      </c>
      <c r="BX10" s="2" t="s">
        <v>123</v>
      </c>
      <c r="BY10" s="2" t="s">
        <v>111</v>
      </c>
      <c r="BZ10" s="2" t="s">
        <v>111</v>
      </c>
      <c r="CA10" s="2" t="s">
        <v>101</v>
      </c>
    </row>
    <row r="11">
      <c r="A11" s="2" t="s">
        <v>129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113</v>
      </c>
      <c r="K11" s="2" t="s">
        <v>127</v>
      </c>
      <c r="L11" s="3">
        <v>31.52</v>
      </c>
      <c r="M11" s="3">
        <v>33.1</v>
      </c>
      <c r="N11" s="3">
        <v>64.99</v>
      </c>
      <c r="O11" s="2" t="s">
        <v>98</v>
      </c>
      <c r="P11" s="2" t="s">
        <v>120</v>
      </c>
      <c r="Q11" s="2" t="s">
        <v>100</v>
      </c>
      <c r="R11" s="2" t="s">
        <v>101</v>
      </c>
      <c r="S11" s="2" t="s">
        <v>101</v>
      </c>
      <c r="T11" s="2" t="s">
        <v>103</v>
      </c>
      <c r="U11" s="2" t="s">
        <v>114</v>
      </c>
      <c r="V11" s="2" t="s">
        <v>105</v>
      </c>
      <c r="W11" s="2" t="s">
        <v>101</v>
      </c>
      <c r="X11" s="2" t="s">
        <v>101</v>
      </c>
      <c r="Y11" s="2" t="s">
        <v>121</v>
      </c>
      <c r="Z11" s="4">
        <v>581</v>
      </c>
      <c r="AA11" s="4">
        <f>=ROUNDDOWN(121.041666666667,0)</f>
      </c>
      <c r="AB11" s="5">
        <v>4.8</v>
      </c>
      <c r="AC11" s="2" t="s">
        <v>101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37</v>
      </c>
      <c r="AQ11" s="8">
        <v>1341.25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0.4975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57</v>
      </c>
      <c r="BK11" s="8">
        <v>2050.33</v>
      </c>
      <c r="BL11" s="2" t="s">
        <v>130</v>
      </c>
      <c r="BM11" s="7">
        <v>0.6491</v>
      </c>
      <c r="BN11" s="7">
        <v>0.6542</v>
      </c>
      <c r="BO11" s="4">
        <v>37</v>
      </c>
      <c r="BP11" s="8">
        <v>1341.25</v>
      </c>
      <c r="BQ11" s="4"/>
      <c r="BR11" s="8"/>
      <c r="BS11" s="7"/>
      <c r="BT11" s="7"/>
      <c r="BU11" s="2" t="s">
        <v>109</v>
      </c>
      <c r="BV11" s="2" t="s">
        <v>98</v>
      </c>
      <c r="BW11" s="2" t="s">
        <v>101</v>
      </c>
      <c r="BX11" s="2" t="s">
        <v>123</v>
      </c>
      <c r="BY11" s="2" t="s">
        <v>111</v>
      </c>
      <c r="BZ11" s="2" t="s">
        <v>111</v>
      </c>
      <c r="CA11" s="2" t="s">
        <v>101</v>
      </c>
    </row>
    <row r="12">
      <c r="A12" s="2" t="s">
        <v>131</v>
      </c>
      <c r="B12" s="2" t="s">
        <v>88</v>
      </c>
      <c r="C12" s="2" t="s">
        <v>132</v>
      </c>
      <c r="D12" s="2" t="s">
        <v>90</v>
      </c>
      <c r="E12" s="2" t="s">
        <v>91</v>
      </c>
      <c r="F12" s="2" t="s">
        <v>133</v>
      </c>
      <c r="G12" s="2" t="s">
        <v>92</v>
      </c>
      <c r="H12" s="2" t="s">
        <v>134</v>
      </c>
      <c r="I12" s="2" t="s">
        <v>135</v>
      </c>
      <c r="J12" s="2" t="s">
        <v>136</v>
      </c>
      <c r="K12" s="2" t="s">
        <v>137</v>
      </c>
      <c r="L12" s="3">
        <v>31.67</v>
      </c>
      <c r="M12" s="3">
        <v>33.25</v>
      </c>
      <c r="N12" s="3">
        <v>54.99</v>
      </c>
      <c r="O12" s="2" t="s">
        <v>138</v>
      </c>
      <c r="P12" s="2" t="s">
        <v>139</v>
      </c>
      <c r="Q12" s="2" t="s">
        <v>100</v>
      </c>
      <c r="R12" s="2" t="s">
        <v>101</v>
      </c>
      <c r="S12" s="2" t="s">
        <v>140</v>
      </c>
      <c r="T12" s="2" t="s">
        <v>101</v>
      </c>
      <c r="U12" s="2" t="s">
        <v>141</v>
      </c>
      <c r="V12" s="2" t="s">
        <v>142</v>
      </c>
      <c r="W12" s="2" t="s">
        <v>143</v>
      </c>
      <c r="X12" s="2" t="s">
        <v>144</v>
      </c>
      <c r="Y12" s="2" t="s">
        <v>145</v>
      </c>
      <c r="Z12" s="4">
        <v>136</v>
      </c>
      <c r="AA12" s="4">
        <f>=ROUNDDOWN(15.1111111111111,0)</f>
      </c>
      <c r="AB12" s="5">
        <v>9</v>
      </c>
      <c r="AC12" s="2" t="s">
        <v>101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66</v>
      </c>
      <c r="AQ12" s="8">
        <v>974.76</v>
      </c>
      <c r="AR12" s="4"/>
      <c r="AS12" s="8"/>
      <c r="AT12" s="7"/>
      <c r="AU12" s="7"/>
      <c r="AV12" s="4">
        <v>66</v>
      </c>
      <c r="AW12" s="8">
        <v>974.76</v>
      </c>
      <c r="AX12" s="4"/>
      <c r="AY12" s="8"/>
      <c r="AZ12" s="7"/>
      <c r="BA12" s="7"/>
      <c r="BB12" s="7">
        <v>1</v>
      </c>
      <c r="BC12" s="4">
        <v>70</v>
      </c>
      <c r="BD12" s="8">
        <v>1041.25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0.9361</v>
      </c>
      <c r="BJ12" s="4">
        <v>312</v>
      </c>
      <c r="BK12" s="8">
        <v>8019.93</v>
      </c>
      <c r="BL12" s="2" t="s">
        <v>146</v>
      </c>
      <c r="BM12" s="7">
        <v>0.2115</v>
      </c>
      <c r="BN12" s="7">
        <v>0.1215</v>
      </c>
      <c r="BO12" s="4">
        <v>66</v>
      </c>
      <c r="BP12" s="8">
        <v>974.76</v>
      </c>
      <c r="BQ12" s="4"/>
      <c r="BR12" s="8"/>
      <c r="BS12" s="7"/>
      <c r="BT12" s="7"/>
      <c r="BU12" s="2" t="s">
        <v>109</v>
      </c>
      <c r="BV12" s="2" t="s">
        <v>98</v>
      </c>
      <c r="BW12" s="2" t="s">
        <v>101</v>
      </c>
      <c r="BX12" s="2" t="s">
        <v>147</v>
      </c>
      <c r="BY12" s="2" t="s">
        <v>111</v>
      </c>
      <c r="BZ12" s="2" t="s">
        <v>111</v>
      </c>
      <c r="CA12" s="2" t="s">
        <v>101</v>
      </c>
    </row>
    <row r="13">
      <c r="A13" s="2" t="s">
        <v>148</v>
      </c>
      <c r="B13" s="2" t="s">
        <v>88</v>
      </c>
      <c r="C13" s="2" t="s">
        <v>132</v>
      </c>
      <c r="D13" s="2" t="s">
        <v>90</v>
      </c>
      <c r="E13" s="2" t="s">
        <v>91</v>
      </c>
      <c r="F13" s="2" t="s">
        <v>133</v>
      </c>
      <c r="G13" s="2" t="s">
        <v>92</v>
      </c>
      <c r="H13" s="2" t="s">
        <v>134</v>
      </c>
      <c r="I13" s="2" t="s">
        <v>135</v>
      </c>
      <c r="J13" s="2" t="s">
        <v>136</v>
      </c>
      <c r="K13" s="2" t="s">
        <v>149</v>
      </c>
      <c r="L13" s="3">
        <v>31.67</v>
      </c>
      <c r="M13" s="3">
        <v>33.25</v>
      </c>
      <c r="N13" s="3">
        <v>54.99</v>
      </c>
      <c r="O13" s="2" t="s">
        <v>138</v>
      </c>
      <c r="P13" s="2" t="s">
        <v>139</v>
      </c>
      <c r="Q13" s="2" t="s">
        <v>100</v>
      </c>
      <c r="R13" s="2" t="s">
        <v>101</v>
      </c>
      <c r="S13" s="2" t="s">
        <v>150</v>
      </c>
      <c r="T13" s="2" t="s">
        <v>101</v>
      </c>
      <c r="U13" s="2" t="s">
        <v>141</v>
      </c>
      <c r="V13" s="2" t="s">
        <v>142</v>
      </c>
      <c r="W13" s="2" t="s">
        <v>143</v>
      </c>
      <c r="X13" s="2" t="s">
        <v>144</v>
      </c>
      <c r="Y13" s="2" t="s">
        <v>151</v>
      </c>
      <c r="Z13" s="4">
        <v>4028</v>
      </c>
      <c r="AA13" s="4">
        <f>=ROUNDDOWN(287.714285714286,0)</f>
      </c>
      <c r="AB13" s="5">
        <v>14</v>
      </c>
      <c r="AC13" s="2" t="s">
        <v>101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1</v>
      </c>
      <c r="AQ13" s="8">
        <v>11.08</v>
      </c>
      <c r="AR13" s="4"/>
      <c r="AS13" s="8"/>
      <c r="AT13" s="7"/>
      <c r="AU13" s="7"/>
      <c r="AV13" s="4">
        <v>4</v>
      </c>
      <c r="AW13" s="8">
        <v>66.49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0.1666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>
        <v>0.0639</v>
      </c>
      <c r="BJ13" s="4">
        <v>166</v>
      </c>
      <c r="BK13" s="8">
        <v>3464.56</v>
      </c>
      <c r="BL13" s="2" t="s">
        <v>152</v>
      </c>
      <c r="BM13" s="7">
        <v>0.006</v>
      </c>
      <c r="BN13" s="7">
        <v>0.0032</v>
      </c>
      <c r="BO13" s="4">
        <v>1</v>
      </c>
      <c r="BP13" s="8">
        <v>11.08</v>
      </c>
      <c r="BQ13" s="4"/>
      <c r="BR13" s="8"/>
      <c r="BS13" s="7"/>
      <c r="BT13" s="7"/>
      <c r="BU13" s="2" t="s">
        <v>109</v>
      </c>
      <c r="BV13" s="2" t="s">
        <v>98</v>
      </c>
      <c r="BW13" s="2" t="s">
        <v>101</v>
      </c>
      <c r="BX13" s="2" t="s">
        <v>153</v>
      </c>
      <c r="BY13" s="2" t="s">
        <v>111</v>
      </c>
      <c r="BZ13" s="2" t="s">
        <v>111</v>
      </c>
      <c r="CA13" s="2" t="s">
        <v>101</v>
      </c>
    </row>
    <row r="14">
      <c r="A14" s="2" t="s">
        <v>154</v>
      </c>
      <c r="B14" s="2" t="s">
        <v>88</v>
      </c>
      <c r="C14" s="2" t="s">
        <v>132</v>
      </c>
      <c r="D14" s="2" t="s">
        <v>90</v>
      </c>
      <c r="E14" s="2" t="s">
        <v>91</v>
      </c>
      <c r="F14" s="2" t="s">
        <v>133</v>
      </c>
      <c r="G14" s="2" t="s">
        <v>92</v>
      </c>
      <c r="H14" s="2" t="s">
        <v>134</v>
      </c>
      <c r="I14" s="2" t="s">
        <v>135</v>
      </c>
      <c r="J14" s="2" t="s">
        <v>155</v>
      </c>
      <c r="K14" s="2" t="s">
        <v>149</v>
      </c>
      <c r="L14" s="3">
        <v>36.95</v>
      </c>
      <c r="M14" s="3">
        <v>38.8</v>
      </c>
      <c r="N14" s="3">
        <v>64.99</v>
      </c>
      <c r="O14" s="2" t="s">
        <v>138</v>
      </c>
      <c r="P14" s="2" t="s">
        <v>139</v>
      </c>
      <c r="Q14" s="2" t="s">
        <v>100</v>
      </c>
      <c r="R14" s="2" t="s">
        <v>101</v>
      </c>
      <c r="S14" s="2" t="s">
        <v>150</v>
      </c>
      <c r="T14" s="2" t="s">
        <v>101</v>
      </c>
      <c r="U14" s="2" t="s">
        <v>141</v>
      </c>
      <c r="V14" s="2" t="s">
        <v>142</v>
      </c>
      <c r="W14" s="2" t="s">
        <v>143</v>
      </c>
      <c r="X14" s="2" t="s">
        <v>144</v>
      </c>
      <c r="Y14" s="2" t="s">
        <v>151</v>
      </c>
      <c r="Z14" s="4"/>
      <c r="AA14" s="4">
        <f>=ROUNDDOWN({0},0)</f>
      </c>
      <c r="AB14" s="5">
        <v>4</v>
      </c>
      <c r="AC14" s="2" t="s">
        <v>101</v>
      </c>
      <c r="AD14" s="4"/>
      <c r="AE14" s="4"/>
      <c r="AF14" s="6">
        <v>64</v>
      </c>
      <c r="AG14" s="6"/>
      <c r="AH14" s="7">
        <v>0.2241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3</v>
      </c>
      <c r="AQ14" s="8">
        <v>55.41</v>
      </c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0.8334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22</v>
      </c>
      <c r="BK14" s="8">
        <v>500</v>
      </c>
      <c r="BL14" s="2" t="s">
        <v>156</v>
      </c>
      <c r="BM14" s="7">
        <v>0.1364</v>
      </c>
      <c r="BN14" s="7">
        <v>0.1108</v>
      </c>
      <c r="BO14" s="4">
        <v>3</v>
      </c>
      <c r="BP14" s="8">
        <v>55.41</v>
      </c>
      <c r="BQ14" s="4"/>
      <c r="BR14" s="8"/>
      <c r="BS14" s="7"/>
      <c r="BT14" s="7"/>
      <c r="BU14" s="2" t="s">
        <v>109</v>
      </c>
      <c r="BV14" s="2" t="s">
        <v>157</v>
      </c>
      <c r="BW14" s="2" t="s">
        <v>101</v>
      </c>
      <c r="BX14" s="2" t="s">
        <v>158</v>
      </c>
      <c r="BY14" s="2" t="s">
        <v>111</v>
      </c>
      <c r="BZ14" s="2" t="s">
        <v>111</v>
      </c>
      <c r="CA14" s="2" t="s">
        <v>101</v>
      </c>
    </row>
    <row r="15">
      <c r="A15" s="2" t="s">
        <v>159</v>
      </c>
      <c r="B15" s="2" t="s">
        <v>88</v>
      </c>
      <c r="C15" s="2" t="s">
        <v>132</v>
      </c>
      <c r="D15" s="2" t="s">
        <v>160</v>
      </c>
      <c r="E15" s="2" t="s">
        <v>161</v>
      </c>
      <c r="F15" s="2" t="s">
        <v>133</v>
      </c>
      <c r="G15" s="2" t="s">
        <v>92</v>
      </c>
      <c r="H15" s="2" t="s">
        <v>134</v>
      </c>
      <c r="I15" s="2" t="s">
        <v>162</v>
      </c>
      <c r="J15" s="2" t="s">
        <v>113</v>
      </c>
      <c r="K15" s="2" t="s">
        <v>163</v>
      </c>
      <c r="L15" s="3">
        <v>25.34</v>
      </c>
      <c r="M15" s="3">
        <v>26.61</v>
      </c>
      <c r="N15" s="3">
        <v>42.99</v>
      </c>
      <c r="O15" s="2" t="s">
        <v>164</v>
      </c>
      <c r="P15" s="2" t="s">
        <v>139</v>
      </c>
      <c r="Q15" s="2" t="s">
        <v>100</v>
      </c>
      <c r="R15" s="2" t="s">
        <v>101</v>
      </c>
      <c r="S15" s="2" t="s">
        <v>165</v>
      </c>
      <c r="T15" s="2" t="s">
        <v>101</v>
      </c>
      <c r="U15" s="2" t="s">
        <v>104</v>
      </c>
      <c r="V15" s="2" t="s">
        <v>142</v>
      </c>
      <c r="W15" s="2" t="s">
        <v>143</v>
      </c>
      <c r="X15" s="2" t="s">
        <v>166</v>
      </c>
      <c r="Y15" s="2" t="s">
        <v>167</v>
      </c>
      <c r="Z15" s="4"/>
      <c r="AA15" s="4">
        <f>=ROUNDDOWN({0},0)</f>
      </c>
      <c r="AB15" s="5">
        <v>5.2</v>
      </c>
      <c r="AC15" s="2" t="s">
        <v>101</v>
      </c>
      <c r="AD15" s="4"/>
      <c r="AE15" s="4"/>
      <c r="AF15" s="6">
        <v>64</v>
      </c>
      <c r="AG15" s="6"/>
      <c r="AH15" s="7">
        <v>0.1034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12</v>
      </c>
      <c r="AQ15" s="8">
        <v>152.04</v>
      </c>
      <c r="AR15" s="4"/>
      <c r="AS15" s="8"/>
      <c r="AT15" s="7"/>
      <c r="AU15" s="7"/>
      <c r="AV15" s="4">
        <v>12</v>
      </c>
      <c r="AW15" s="8">
        <v>152.04</v>
      </c>
      <c r="AX15" s="4"/>
      <c r="AY15" s="8"/>
      <c r="AZ15" s="7"/>
      <c r="BA15" s="7"/>
      <c r="BB15" s="7">
        <v>1</v>
      </c>
      <c r="BC15" s="4">
        <v>12</v>
      </c>
      <c r="BD15" s="8">
        <v>152.04</v>
      </c>
      <c r="BE15" s="4"/>
      <c r="BF15" s="8"/>
      <c r="BG15" s="7"/>
      <c r="BH15" s="7"/>
      <c r="BI15" s="7">
        <v>1</v>
      </c>
      <c r="BJ15" s="4">
        <v>20</v>
      </c>
      <c r="BK15" s="8">
        <v>395.96</v>
      </c>
      <c r="BL15" s="2" t="s">
        <v>168</v>
      </c>
      <c r="BM15" s="7">
        <v>0.6</v>
      </c>
      <c r="BN15" s="7">
        <v>0.384</v>
      </c>
      <c r="BO15" s="4">
        <v>12</v>
      </c>
      <c r="BP15" s="8">
        <v>152.04</v>
      </c>
      <c r="BQ15" s="4"/>
      <c r="BR15" s="8"/>
      <c r="BS15" s="7"/>
      <c r="BT15" s="7"/>
      <c r="BU15" s="2" t="s">
        <v>109</v>
      </c>
      <c r="BV15" s="2" t="s">
        <v>157</v>
      </c>
      <c r="BW15" s="2" t="s">
        <v>101</v>
      </c>
      <c r="BX15" s="2" t="s">
        <v>169</v>
      </c>
      <c r="BY15" s="2" t="s">
        <v>111</v>
      </c>
      <c r="BZ15" s="2" t="s">
        <v>111</v>
      </c>
      <c r="CA15" s="2" t="s">
        <v>101</v>
      </c>
    </row>
    <row r="16">
      <c r="A16" s="16" t="s">
        <v>170</v>
      </c>
      <c r="B16" s="9" t="s">
        <v>101</v>
      </c>
      <c r="C16" s="9" t="s">
        <v>101</v>
      </c>
      <c r="D16" s="9" t="s">
        <v>101</v>
      </c>
      <c r="E16" s="9" t="s">
        <v>101</v>
      </c>
      <c r="F16" s="9" t="s">
        <v>101</v>
      </c>
      <c r="G16" s="9" t="s">
        <v>101</v>
      </c>
      <c r="H16" s="9" t="s">
        <v>101</v>
      </c>
      <c r="I16" s="9" t="s">
        <v>101</v>
      </c>
      <c r="J16" s="9" t="s">
        <v>101</v>
      </c>
      <c r="K16" s="9" t="s">
        <v>101</v>
      </c>
      <c r="L16" s="10"/>
      <c r="M16" s="10"/>
      <c r="N16" s="10"/>
      <c r="O16" s="9" t="s">
        <v>101</v>
      </c>
      <c r="P16" s="9" t="s">
        <v>101</v>
      </c>
      <c r="Q16" s="9" t="s">
        <v>101</v>
      </c>
      <c r="R16" s="9" t="s">
        <v>101</v>
      </c>
      <c r="S16" s="9" t="s">
        <v>101</v>
      </c>
      <c r="T16" s="9" t="s">
        <v>101</v>
      </c>
      <c r="U16" s="9" t="s">
        <v>101</v>
      </c>
      <c r="V16" s="9" t="s">
        <v>101</v>
      </c>
      <c r="W16" s="9" t="s">
        <v>101</v>
      </c>
      <c r="X16" s="9" t="s">
        <v>101</v>
      </c>
      <c r="Y16" s="9" t="s">
        <v>101</v>
      </c>
      <c r="Z16" s="11">
        <v>8718</v>
      </c>
      <c r="AA16" s="11">
        <f>=ROUNDDOWN({0},0)</f>
      </c>
      <c r="AB16" s="12">
        <v>95.2</v>
      </c>
      <c r="AC16" s="9" t="s">
        <v>101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101</v>
      </c>
      <c r="AM16" s="11"/>
      <c r="AN16" s="11"/>
      <c r="AO16" s="14"/>
      <c r="AP16" s="11">
        <v>495</v>
      </c>
      <c r="AQ16" s="15">
        <v>14935.24</v>
      </c>
      <c r="AR16" s="11"/>
      <c r="AS16" s="15"/>
      <c r="AT16" s="14"/>
      <c r="AU16" s="14"/>
      <c r="AV16" s="11">
        <v>495</v>
      </c>
      <c r="AW16" s="15">
        <v>14935.24</v>
      </c>
      <c r="AX16" s="11"/>
      <c r="AY16" s="15"/>
      <c r="AZ16" s="14"/>
      <c r="BA16" s="14"/>
      <c r="BB16" s="14"/>
      <c r="BC16" s="11">
        <v>495</v>
      </c>
      <c r="BD16" s="15">
        <v>14935.24</v>
      </c>
      <c r="BE16" s="11"/>
      <c r="BF16" s="15"/>
      <c r="BG16" s="14"/>
      <c r="BH16" s="14"/>
      <c r="BI16" s="14"/>
      <c r="BJ16" s="11"/>
      <c r="BK16" s="15"/>
      <c r="BL16" s="9" t="s">
        <v>101</v>
      </c>
      <c r="BM16" s="14"/>
      <c r="BN16" s="14"/>
      <c r="BO16" s="11">
        <v>495</v>
      </c>
      <c r="BP16" s="15">
        <v>14935.24</v>
      </c>
      <c r="BQ16" s="11"/>
      <c r="BR16" s="15"/>
      <c r="BS16" s="14"/>
      <c r="BT16" s="14"/>
      <c r="BU16" s="9" t="s">
        <v>101</v>
      </c>
      <c r="BV16" s="9" t="s">
        <v>101</v>
      </c>
      <c r="BW16" s="9" t="s">
        <v>101</v>
      </c>
      <c r="BX16" s="9" t="s">
        <v>101</v>
      </c>
      <c r="BY16" s="9" t="s">
        <v>101</v>
      </c>
      <c r="BZ16" s="9" t="s">
        <v>101</v>
      </c>
      <c r="CA16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171</v>
      </c>
      <c r="D2" s="0" t="s">
        <v>172</v>
      </c>
      <c r="E2" s="0" t="s">
        <v>173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174</v>
      </c>
      <c r="J4" s="1" t="s">
        <v>175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176</v>
      </c>
      <c r="P4" s="1" t="s">
        <v>177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178</v>
      </c>
      <c r="F5" s="1" t="s">
        <v>179</v>
      </c>
      <c r="G5" s="1" t="s">
        <v>178</v>
      </c>
      <c r="H5" s="1" t="s">
        <v>179</v>
      </c>
      <c r="I5" s="1" t="s">
        <v>174</v>
      </c>
      <c r="J5" s="1" t="s">
        <v>175</v>
      </c>
      <c r="K5" s="1" t="s">
        <v>180</v>
      </c>
      <c r="L5" s="1" t="s">
        <v>181</v>
      </c>
      <c r="M5" s="1" t="s">
        <v>180</v>
      </c>
      <c r="N5" s="1" t="s">
        <v>181</v>
      </c>
      <c r="O5" s="1" t="s">
        <v>176</v>
      </c>
      <c r="P5" s="1" t="s">
        <v>177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413</v>
      </c>
      <c r="F6" s="8">
        <v>13741.95</v>
      </c>
      <c r="G6" s="4"/>
      <c r="H6" s="8"/>
      <c r="I6" s="7"/>
      <c r="J6" s="7"/>
      <c r="K6" s="4">
        <v>413</v>
      </c>
      <c r="L6" s="8">
        <v>13741.95</v>
      </c>
      <c r="M6" s="4"/>
      <c r="N6" s="8"/>
      <c r="O6" s="7"/>
      <c r="P6" s="7"/>
    </row>
    <row r="7">
      <c r="A7" s="2" t="s">
        <v>88</v>
      </c>
      <c r="B7" s="2" t="s">
        <v>132</v>
      </c>
      <c r="C7" s="2" t="s">
        <v>90</v>
      </c>
      <c r="D7" s="2" t="s">
        <v>91</v>
      </c>
      <c r="E7" s="4">
        <v>70</v>
      </c>
      <c r="F7" s="8">
        <v>1041.25</v>
      </c>
      <c r="G7" s="4"/>
      <c r="H7" s="8"/>
      <c r="I7" s="7"/>
      <c r="J7" s="7"/>
      <c r="K7" s="4">
        <v>70</v>
      </c>
      <c r="L7" s="8">
        <v>1041.25</v>
      </c>
      <c r="M7" s="4"/>
      <c r="N7" s="8"/>
      <c r="O7" s="7"/>
      <c r="P7" s="7"/>
    </row>
    <row r="8">
      <c r="A8" s="2" t="s">
        <v>88</v>
      </c>
      <c r="B8" s="2" t="s">
        <v>132</v>
      </c>
      <c r="C8" s="2" t="s">
        <v>160</v>
      </c>
      <c r="D8" s="2" t="s">
        <v>161</v>
      </c>
      <c r="E8" s="4">
        <v>12</v>
      </c>
      <c r="F8" s="8">
        <v>152.04</v>
      </c>
      <c r="G8" s="4"/>
      <c r="H8" s="8"/>
      <c r="I8" s="7"/>
      <c r="J8" s="7"/>
      <c r="K8" s="4">
        <v>12</v>
      </c>
      <c r="L8" s="8">
        <v>152.04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171</v>
      </c>
      <c r="D2" s="0" t="s">
        <v>172</v>
      </c>
      <c r="E2" s="0" t="s">
        <v>173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174</v>
      </c>
      <c r="I4" s="1" t="s">
        <v>175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176</v>
      </c>
      <c r="O4" s="1" t="s">
        <v>177</v>
      </c>
    </row>
    <row r="5">
      <c r="A5" s="1" t="s">
        <v>53</v>
      </c>
      <c r="B5" s="1" t="s">
        <v>55</v>
      </c>
      <c r="C5" s="1" t="s">
        <v>56</v>
      </c>
      <c r="D5" s="1" t="s">
        <v>178</v>
      </c>
      <c r="E5" s="1" t="s">
        <v>179</v>
      </c>
      <c r="F5" s="1" t="s">
        <v>178</v>
      </c>
      <c r="G5" s="1" t="s">
        <v>179</v>
      </c>
      <c r="H5" s="1" t="s">
        <v>174</v>
      </c>
      <c r="I5" s="1" t="s">
        <v>175</v>
      </c>
      <c r="J5" s="1" t="s">
        <v>180</v>
      </c>
      <c r="K5" s="1" t="s">
        <v>181</v>
      </c>
      <c r="L5" s="1" t="s">
        <v>180</v>
      </c>
      <c r="M5" s="1" t="s">
        <v>181</v>
      </c>
      <c r="N5" s="1" t="s">
        <v>176</v>
      </c>
      <c r="O5" s="1" t="s">
        <v>177</v>
      </c>
    </row>
    <row r="6">
      <c r="A6" s="2" t="s">
        <v>88</v>
      </c>
      <c r="B6" s="2" t="s">
        <v>90</v>
      </c>
      <c r="C6" s="2" t="s">
        <v>91</v>
      </c>
      <c r="D6" s="4">
        <v>483</v>
      </c>
      <c r="E6" s="8">
        <v>14783.2</v>
      </c>
      <c r="F6" s="4"/>
      <c r="G6" s="8"/>
      <c r="H6" s="7"/>
      <c r="I6" s="7"/>
      <c r="J6" s="4">
        <v>483</v>
      </c>
      <c r="K6" s="8">
        <v>14783.2</v>
      </c>
      <c r="L6" s="4"/>
      <c r="M6" s="8"/>
      <c r="N6" s="7"/>
      <c r="O6" s="7"/>
    </row>
    <row r="7">
      <c r="A7" s="2" t="s">
        <v>88</v>
      </c>
      <c r="B7" s="2" t="s">
        <v>160</v>
      </c>
      <c r="C7" s="2" t="s">
        <v>161</v>
      </c>
      <c r="D7" s="4">
        <v>12</v>
      </c>
      <c r="E7" s="8">
        <v>152.04</v>
      </c>
      <c r="F7" s="4"/>
      <c r="G7" s="8"/>
      <c r="H7" s="7"/>
      <c r="I7" s="7"/>
      <c r="J7" s="4">
        <v>12</v>
      </c>
      <c r="K7" s="8">
        <v>152.04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