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<sst xmlns="http://schemas.openxmlformats.org/spreadsheetml/2006/main" count="52" uniqueCount="52">
  <si>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</si>
  <si>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</si>
  <si>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</si>
  <si>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04/01/2026</t>
  </si>
  <si>
    <t>End Date:</t>
  </si>
  <si>
    <t>04/19/2026</t>
  </si>
  <si>
    <t>Report Run Date:</t>
  </si>
  <si>
    <t>04/21/2026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</si>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</sst>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518402</v>
      </c>
      <c r="C5" s="11">
        <f>=ROUNDDOWN(21.5994533492773,0)</f>
      </c>
      <c r="D5" s="11">
        <v>315184</v>
      </c>
      <c r="E5" s="12">
        <v>0.8758</v>
      </c>
      <c r="F5" s="11"/>
      <c r="G5" s="11">
        <f>=ROUNDDOWN({0},0)</f>
      </c>
      <c r="H5" s="11">
        <v>440</v>
      </c>
      <c r="I5" s="12">
        <v>0.9749</v>
      </c>
      <c r="J5" s="11">
        <v>439</v>
      </c>
      <c r="K5" s="13">
        <v>29652.42</v>
      </c>
      <c r="L5" s="11">
        <v>2186</v>
      </c>
      <c r="M5" s="14">
        <v>13.56</v>
      </c>
      <c r="N5" s="11">
        <v>3392</v>
      </c>
      <c r="O5" s="13">
        <v>226809.08</v>
      </c>
      <c r="P5" s="11">
        <v>2186</v>
      </c>
      <c r="Q5" s="14">
        <v>103.76</v>
      </c>
      <c r="R5" s="12">
        <v>-0.8706</v>
      </c>
      <c r="S5" s="12">
        <v>-0.8693</v>
      </c>
      <c r="T5" s="12"/>
      <c r="U5" s="12">
        <v>-0.8693</v>
      </c>
      <c r="V5" s="11">
        <v>317</v>
      </c>
      <c r="W5" s="13">
        <v>21027.28</v>
      </c>
      <c r="X5" s="11">
        <v>549</v>
      </c>
      <c r="Y5" s="11">
        <v>2737</v>
      </c>
      <c r="Z5" s="13">
        <v>179815.78</v>
      </c>
      <c r="AA5" s="11">
        <v>549</v>
      </c>
      <c r="AB5" s="12">
        <v>-0.8842</v>
      </c>
      <c r="AC5" s="12">
        <v>-0.8831</v>
      </c>
      <c r="AD5" s="11">
        <v>35</v>
      </c>
      <c r="AE5" s="13">
        <v>2344.11</v>
      </c>
      <c r="AF5" s="11">
        <v>176</v>
      </c>
      <c r="AG5" s="11">
        <v>145</v>
      </c>
      <c r="AH5" s="13">
        <v>9967.07</v>
      </c>
      <c r="AI5" s="11">
        <v>176</v>
      </c>
      <c r="AJ5" s="12">
        <v>-0.7586</v>
      </c>
      <c r="AK5" s="12">
        <v>-0.7648</v>
      </c>
      <c r="AL5" s="11">
        <v>75</v>
      </c>
      <c r="AM5" s="13">
        <v>5382.32</v>
      </c>
      <c r="AN5" s="11">
        <v>539</v>
      </c>
      <c r="AO5" s="11">
        <v>458</v>
      </c>
      <c r="AP5" s="13">
        <v>32533.29</v>
      </c>
      <c r="AQ5" s="11">
        <v>539</v>
      </c>
      <c r="AR5" s="12">
        <v>-0.8362</v>
      </c>
      <c r="AS5" s="12">
        <v>-0.8346</v>
      </c>
      <c r="AT5" s="11">
        <v>12</v>
      </c>
      <c r="AU5" s="13">
        <v>898.71</v>
      </c>
      <c r="AV5" s="11">
        <v>171</v>
      </c>
      <c r="AW5" s="11">
        <v>52</v>
      </c>
      <c r="AX5" s="13">
        <v>4492.94</v>
      </c>
      <c r="AY5" s="11">
        <v>171</v>
      </c>
      <c r="AZ5" s="12">
        <v>-0.7692</v>
      </c>
      <c r="BA5" s="12">
        <v>-0.8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14455</v>
      </c>
      <c r="C7" s="11">
        <f>=ROUNDDOWN(13.3793039614957,0)</f>
      </c>
      <c r="D7" s="11">
        <v>33833</v>
      </c>
      <c r="E7" s="12">
        <v>0.9237</v>
      </c>
      <c r="F7" s="11"/>
      <c r="G7" s="11">
        <f>=ROUNDDOWN({0},0)</f>
      </c>
      <c r="H7" s="11"/>
      <c r="I7" s="12"/>
      <c r="J7" s="11">
        <v>103</v>
      </c>
      <c r="K7" s="13">
        <v>5521.77</v>
      </c>
      <c r="L7" s="11">
        <v>72</v>
      </c>
      <c r="M7" s="14">
        <v>76.69</v>
      </c>
      <c r="N7" s="11">
        <v>795</v>
      </c>
      <c r="O7" s="13">
        <v>42813.31</v>
      </c>
      <c r="P7" s="11">
        <v>72</v>
      </c>
      <c r="Q7" s="14">
        <v>594.63</v>
      </c>
      <c r="R7" s="12">
        <v>-0.8704</v>
      </c>
      <c r="S7" s="12">
        <v>-0.871</v>
      </c>
      <c r="T7" s="12"/>
      <c r="U7" s="12">
        <v>-0.871</v>
      </c>
      <c r="V7" s="11">
        <v>34</v>
      </c>
      <c r="W7" s="13">
        <v>1791.01</v>
      </c>
      <c r="X7" s="11">
        <v>43</v>
      </c>
      <c r="Y7" s="11">
        <v>307</v>
      </c>
      <c r="Z7" s="13">
        <v>17335.86</v>
      </c>
      <c r="AA7" s="11">
        <v>43</v>
      </c>
      <c r="AB7" s="12">
        <v>-0.8893</v>
      </c>
      <c r="AC7" s="12">
        <v>-0.8967</v>
      </c>
      <c r="AD7" s="11">
        <v>11</v>
      </c>
      <c r="AE7" s="13">
        <v>565</v>
      </c>
      <c r="AF7" s="11">
        <v>21</v>
      </c>
      <c r="AG7" s="11">
        <v>67</v>
      </c>
      <c r="AH7" s="13">
        <v>3165.55</v>
      </c>
      <c r="AI7" s="11">
        <v>21</v>
      </c>
      <c r="AJ7" s="12">
        <v>-0.8358</v>
      </c>
      <c r="AK7" s="12">
        <v>-0.8215</v>
      </c>
      <c r="AL7" s="11">
        <v>29</v>
      </c>
      <c r="AM7" s="13">
        <v>1118.86</v>
      </c>
      <c r="AN7" s="11">
        <v>55</v>
      </c>
      <c r="AO7" s="11">
        <v>179</v>
      </c>
      <c r="AP7" s="13">
        <v>7516.84</v>
      </c>
      <c r="AQ7" s="11">
        <v>55</v>
      </c>
      <c r="AR7" s="12">
        <v>-0.838</v>
      </c>
      <c r="AS7" s="12">
        <v>-0.8512</v>
      </c>
      <c r="AT7" s="11">
        <v>29</v>
      </c>
      <c r="AU7" s="13">
        <v>2046.9</v>
      </c>
      <c r="AV7" s="11">
        <v>59</v>
      </c>
      <c r="AW7" s="11">
        <v>242</v>
      </c>
      <c r="AX7" s="13">
        <v>14795.06</v>
      </c>
      <c r="AY7" s="11">
        <v>59</v>
      </c>
      <c r="AZ7" s="12">
        <v>-0.8802</v>
      </c>
      <c r="BA7" s="12">
        <v>-0.8616</v>
      </c>
    </row>
    <row r="8">
      <c r="A8" s="10" t="s">
        <v>38</v>
      </c>
      <c r="B8" s="11">
        <v>106438</v>
      </c>
      <c r="C8" s="11">
        <f>=ROUNDDOWN(16.5497403364742,0)</f>
      </c>
      <c r="D8" s="11">
        <v>63742</v>
      </c>
      <c r="E8" s="12">
        <v>0.9872</v>
      </c>
      <c r="F8" s="11"/>
      <c r="G8" s="11">
        <f>=ROUNDDOWN({0},0)</f>
      </c>
      <c r="H8" s="11"/>
      <c r="I8" s="12"/>
      <c r="J8" s="11">
        <v>36</v>
      </c>
      <c r="K8" s="13">
        <v>1820.6</v>
      </c>
      <c r="L8" s="11">
        <v>242</v>
      </c>
      <c r="M8" s="14">
        <v>7.52</v>
      </c>
      <c r="N8" s="11">
        <v>198</v>
      </c>
      <c r="O8" s="13">
        <v>9503.01</v>
      </c>
      <c r="P8" s="11">
        <v>242</v>
      </c>
      <c r="Q8" s="14">
        <v>39.27</v>
      </c>
      <c r="R8" s="12">
        <v>-0.8182</v>
      </c>
      <c r="S8" s="12">
        <v>-0.8084</v>
      </c>
      <c r="T8" s="12"/>
      <c r="U8" s="12">
        <v>-0.8085</v>
      </c>
      <c r="V8" s="11"/>
      <c r="W8" s="13"/>
      <c r="X8" s="11"/>
      <c r="Y8" s="11"/>
      <c r="Z8" s="13"/>
      <c r="AA8" s="11"/>
      <c r="AB8" s="12"/>
      <c r="AC8" s="12"/>
      <c r="AD8" s="11">
        <v>36</v>
      </c>
      <c r="AE8" s="13">
        <v>1820.6</v>
      </c>
      <c r="AF8" s="11">
        <v>63</v>
      </c>
      <c r="AG8" s="11">
        <v>198</v>
      </c>
      <c r="AH8" s="13">
        <v>9503.01</v>
      </c>
      <c r="AI8" s="11">
        <v>63</v>
      </c>
      <c r="AJ8" s="12">
        <v>-0.8182</v>
      </c>
      <c r="AK8" s="12">
        <v>-0.8084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216000</v>
      </c>
      <c r="C9" s="11">
        <f>=ROUNDDOWN(19.0147540406352,0)</f>
      </c>
      <c r="D9" s="11">
        <v>250858</v>
      </c>
      <c r="E9" s="12">
        <v>0.9654</v>
      </c>
      <c r="F9" s="11"/>
      <c r="G9" s="11">
        <f>=ROUNDDOWN({0},0)</f>
      </c>
      <c r="H9" s="11"/>
      <c r="I9" s="12"/>
      <c r="J9" s="11">
        <v>69</v>
      </c>
      <c r="K9" s="13">
        <v>1547.05</v>
      </c>
      <c r="L9" s="11">
        <v>368</v>
      </c>
      <c r="M9" s="14">
        <v>4.2</v>
      </c>
      <c r="N9" s="11">
        <v>336</v>
      </c>
      <c r="O9" s="13">
        <v>7041.22</v>
      </c>
      <c r="P9" s="11">
        <v>368</v>
      </c>
      <c r="Q9" s="14">
        <v>19.13</v>
      </c>
      <c r="R9" s="12">
        <v>-0.7946</v>
      </c>
      <c r="S9" s="12">
        <v>-0.7803</v>
      </c>
      <c r="T9" s="12"/>
      <c r="U9" s="12">
        <v>-0.7804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69</v>
      </c>
      <c r="AE9" s="13">
        <v>1547.05</v>
      </c>
      <c r="AF9" s="11">
        <v>79</v>
      </c>
      <c r="AG9" s="11">
        <v>336</v>
      </c>
      <c r="AH9" s="13">
        <v>7041.22</v>
      </c>
      <c r="AI9" s="11">
        <v>79</v>
      </c>
      <c r="AJ9" s="12">
        <v>-0.7946</v>
      </c>
      <c r="AK9" s="12">
        <v>-0.7803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362158</v>
      </c>
      <c r="C10" s="11">
        <f>=ROUNDDOWN(25.529254194276,0)</f>
      </c>
      <c r="D10" s="11">
        <v>255982</v>
      </c>
      <c r="E10" s="12">
        <v>0.8971</v>
      </c>
      <c r="F10" s="11"/>
      <c r="G10" s="11">
        <f>=ROUNDDOWN({0},0)</f>
      </c>
      <c r="H10" s="11"/>
      <c r="I10" s="12"/>
      <c r="J10" s="11">
        <v>323</v>
      </c>
      <c r="K10" s="13">
        <v>14215.61</v>
      </c>
      <c r="L10" s="11">
        <v>1032</v>
      </c>
      <c r="M10" s="14">
        <v>13.77</v>
      </c>
      <c r="N10" s="11">
        <v>2395</v>
      </c>
      <c r="O10" s="13">
        <v>105513.43</v>
      </c>
      <c r="P10" s="11">
        <v>1032</v>
      </c>
      <c r="Q10" s="14">
        <v>102.24</v>
      </c>
      <c r="R10" s="12">
        <v>-0.8651</v>
      </c>
      <c r="S10" s="12">
        <v>-0.8653</v>
      </c>
      <c r="T10" s="12"/>
      <c r="U10" s="12">
        <v>-0.8653</v>
      </c>
      <c r="V10" s="11">
        <v>175</v>
      </c>
      <c r="W10" s="13">
        <v>6748.77</v>
      </c>
      <c r="X10" s="11">
        <v>384</v>
      </c>
      <c r="Y10" s="11">
        <v>1658</v>
      </c>
      <c r="Z10" s="13">
        <v>67638.14</v>
      </c>
      <c r="AA10" s="11">
        <v>384</v>
      </c>
      <c r="AB10" s="12">
        <v>-0.8945</v>
      </c>
      <c r="AC10" s="12">
        <v>-0.9002</v>
      </c>
      <c r="AD10" s="11">
        <v>148</v>
      </c>
      <c r="AE10" s="13">
        <v>7466.84</v>
      </c>
      <c r="AF10" s="11">
        <v>102</v>
      </c>
      <c r="AG10" s="11">
        <v>716</v>
      </c>
      <c r="AH10" s="13">
        <v>37221.29</v>
      </c>
      <c r="AI10" s="11">
        <v>102</v>
      </c>
      <c r="AJ10" s="12">
        <v>-0.7933</v>
      </c>
      <c r="AK10" s="12">
        <v>-0.7994</v>
      </c>
      <c r="AL10" s="11"/>
      <c r="AM10" s="13"/>
      <c r="AN10" s="11">
        <v>20</v>
      </c>
      <c r="AO10" s="11">
        <v>21</v>
      </c>
      <c r="AP10" s="13">
        <v>654</v>
      </c>
      <c r="AQ10" s="11">
        <v>20</v>
      </c>
      <c r="AR10" s="12"/>
      <c r="AS10" s="12"/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2496</v>
      </c>
      <c r="C11" s="11">
        <f>=ROUNDDOWN(79.2380952380952,0)</f>
      </c>
      <c r="D11" s="11">
        <v>414</v>
      </c>
      <c r="E11" s="12">
        <v>0.7458</v>
      </c>
      <c r="F11" s="11"/>
      <c r="G11" s="11">
        <f>=ROUNDDOWN({0},0)</f>
      </c>
      <c r="H11" s="11"/>
      <c r="I11" s="12"/>
      <c r="J11" s="11"/>
      <c r="K11" s="13"/>
      <c r="L11" s="11">
        <v>59</v>
      </c>
      <c r="M11" s="14"/>
      <c r="N11" s="11"/>
      <c r="O11" s="13"/>
      <c r="P11" s="11">
        <v>59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17</v>
      </c>
      <c r="AO11" s="11"/>
      <c r="AP11" s="13"/>
      <c r="AQ11" s="11">
        <v>17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53933</v>
      </c>
      <c r="C12" s="11">
        <f>=ROUNDDOWN(12.022514489523,0)</f>
      </c>
      <c r="D12" s="11">
        <v>110497</v>
      </c>
      <c r="E12" s="12">
        <v>0.91</v>
      </c>
      <c r="F12" s="11"/>
      <c r="G12" s="11">
        <f>=ROUNDDOWN({0},0)</f>
      </c>
      <c r="H12" s="11">
        <v>6372</v>
      </c>
      <c r="I12" s="12">
        <v>0.5835</v>
      </c>
      <c r="J12" s="11">
        <v>1082</v>
      </c>
      <c r="K12" s="13">
        <v>205256.77</v>
      </c>
      <c r="L12" s="11">
        <v>362</v>
      </c>
      <c r="M12" s="14">
        <v>567.01</v>
      </c>
      <c r="N12" s="11">
        <v>8407</v>
      </c>
      <c r="O12" s="13">
        <v>1579725.37</v>
      </c>
      <c r="P12" s="11">
        <v>362</v>
      </c>
      <c r="Q12" s="14">
        <v>4363.88</v>
      </c>
      <c r="R12" s="12">
        <v>-0.8713</v>
      </c>
      <c r="S12" s="12">
        <v>-0.8701</v>
      </c>
      <c r="T12" s="12"/>
      <c r="U12" s="12">
        <v>-0.8701</v>
      </c>
      <c r="V12" s="11">
        <v>912</v>
      </c>
      <c r="W12" s="13">
        <v>181160.99</v>
      </c>
      <c r="X12" s="11">
        <v>158</v>
      </c>
      <c r="Y12" s="11">
        <v>7397</v>
      </c>
      <c r="Z12" s="13">
        <v>1431404.91</v>
      </c>
      <c r="AA12" s="11">
        <v>158</v>
      </c>
      <c r="AB12" s="12">
        <v>-0.8767</v>
      </c>
      <c r="AC12" s="12">
        <v>-0.8734</v>
      </c>
      <c r="AD12" s="11">
        <v>31</v>
      </c>
      <c r="AE12" s="13">
        <v>3592.26</v>
      </c>
      <c r="AF12" s="11">
        <v>108</v>
      </c>
      <c r="AG12" s="11">
        <v>128</v>
      </c>
      <c r="AH12" s="13">
        <v>15936.28</v>
      </c>
      <c r="AI12" s="11">
        <v>108</v>
      </c>
      <c r="AJ12" s="12">
        <v>-0.7578</v>
      </c>
      <c r="AK12" s="12">
        <v>-0.7746</v>
      </c>
      <c r="AL12" s="11">
        <v>81</v>
      </c>
      <c r="AM12" s="13">
        <v>9861.14</v>
      </c>
      <c r="AN12" s="11">
        <v>210</v>
      </c>
      <c r="AO12" s="11">
        <v>550</v>
      </c>
      <c r="AP12" s="13">
        <v>73013.71</v>
      </c>
      <c r="AQ12" s="11">
        <v>210</v>
      </c>
      <c r="AR12" s="12">
        <v>-0.8527</v>
      </c>
      <c r="AS12" s="12">
        <v>-0.8649</v>
      </c>
      <c r="AT12" s="11">
        <v>58</v>
      </c>
      <c r="AU12" s="13">
        <v>10642.38</v>
      </c>
      <c r="AV12" s="11">
        <v>246</v>
      </c>
      <c r="AW12" s="11">
        <v>332</v>
      </c>
      <c r="AX12" s="13">
        <v>59370.47</v>
      </c>
      <c r="AY12" s="11">
        <v>246</v>
      </c>
      <c r="AZ12" s="12">
        <v>-0.8253</v>
      </c>
      <c r="BA12" s="12">
        <v>-0.8207</v>
      </c>
    </row>
    <row r="13">
      <c r="A13" s="10" t="s">
        <v>43</v>
      </c>
      <c r="B13" s="11">
        <v>21947</v>
      </c>
      <c r="C13" s="11">
        <f>=ROUNDDOWN(40.6275453535728,0)</f>
      </c>
      <c r="D13" s="11">
        <v>16399</v>
      </c>
      <c r="E13" s="12">
        <v>1</v>
      </c>
      <c r="F13" s="11"/>
      <c r="G13" s="11">
        <f>=ROUNDDOWN({0},0)</f>
      </c>
      <c r="H13" s="11"/>
      <c r="I13" s="12"/>
      <c r="J13" s="11">
        <v>5</v>
      </c>
      <c r="K13" s="13">
        <v>414.52</v>
      </c>
      <c r="L13" s="11">
        <v>210</v>
      </c>
      <c r="M13" s="14">
        <v>1.97</v>
      </c>
      <c r="N13" s="11">
        <v>29</v>
      </c>
      <c r="O13" s="13">
        <v>2789.07</v>
      </c>
      <c r="P13" s="11">
        <v>210</v>
      </c>
      <c r="Q13" s="14">
        <v>13.28</v>
      </c>
      <c r="R13" s="12">
        <v>-0.8276</v>
      </c>
      <c r="S13" s="12">
        <v>-0.8514</v>
      </c>
      <c r="T13" s="12"/>
      <c r="U13" s="12">
        <v>-0.8517</v>
      </c>
      <c r="V13" s="11">
        <v>1</v>
      </c>
      <c r="W13" s="13">
        <v>114.65</v>
      </c>
      <c r="X13" s="11">
        <v>4</v>
      </c>
      <c r="Y13" s="11">
        <v>5</v>
      </c>
      <c r="Z13" s="13">
        <v>547.41</v>
      </c>
      <c r="AA13" s="11">
        <v>4</v>
      </c>
      <c r="AB13" s="12">
        <v>-0.8</v>
      </c>
      <c r="AC13" s="12">
        <v>-0.7906</v>
      </c>
      <c r="AD13" s="11"/>
      <c r="AE13" s="13"/>
      <c r="AF13" s="11"/>
      <c r="AG13" s="11"/>
      <c r="AH13" s="13"/>
      <c r="AI13" s="11"/>
      <c r="AJ13" s="12"/>
      <c r="AK13" s="12"/>
      <c r="AL13" s="11">
        <v>4</v>
      </c>
      <c r="AM13" s="13">
        <v>299.87</v>
      </c>
      <c r="AN13" s="11">
        <v>41</v>
      </c>
      <c r="AO13" s="11">
        <v>24</v>
      </c>
      <c r="AP13" s="13">
        <v>2241.66</v>
      </c>
      <c r="AQ13" s="11">
        <v>41</v>
      </c>
      <c r="AR13" s="12">
        <v>-0.8333</v>
      </c>
      <c r="AS13" s="12">
        <v>-0.8662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6169</v>
      </c>
      <c r="C14" s="11">
        <f>=ROUNDDOWN(13.269520326952,0)</f>
      </c>
      <c r="D14" s="11">
        <v>10359</v>
      </c>
      <c r="E14" s="12">
        <v>0.902</v>
      </c>
      <c r="F14" s="11"/>
      <c r="G14" s="11">
        <f>=ROUNDDOWN({0},0)</f>
      </c>
      <c r="H14" s="11"/>
      <c r="I14" s="12"/>
      <c r="J14" s="11">
        <v>131</v>
      </c>
      <c r="K14" s="13">
        <v>10800.13</v>
      </c>
      <c r="L14" s="11">
        <v>52</v>
      </c>
      <c r="M14" s="14">
        <v>207.69</v>
      </c>
      <c r="N14" s="11">
        <v>849</v>
      </c>
      <c r="O14" s="13">
        <v>67738.6</v>
      </c>
      <c r="P14" s="11">
        <v>52</v>
      </c>
      <c r="Q14" s="14">
        <v>1302.67</v>
      </c>
      <c r="R14" s="12">
        <v>-0.8457</v>
      </c>
      <c r="S14" s="12">
        <v>-0.8406</v>
      </c>
      <c r="T14" s="12"/>
      <c r="U14" s="12">
        <v>-0.8406</v>
      </c>
      <c r="V14" s="11">
        <v>62</v>
      </c>
      <c r="W14" s="13">
        <v>6137.44</v>
      </c>
      <c r="X14" s="11">
        <v>39</v>
      </c>
      <c r="Y14" s="11">
        <v>439</v>
      </c>
      <c r="Z14" s="13">
        <v>40400.84</v>
      </c>
      <c r="AA14" s="11">
        <v>39</v>
      </c>
      <c r="AB14" s="12">
        <v>-0.8588</v>
      </c>
      <c r="AC14" s="12">
        <v>-0.8481</v>
      </c>
      <c r="AD14" s="11">
        <v>21</v>
      </c>
      <c r="AE14" s="13">
        <v>1385.96</v>
      </c>
      <c r="AF14" s="11">
        <v>23</v>
      </c>
      <c r="AG14" s="11">
        <v>127</v>
      </c>
      <c r="AH14" s="13">
        <v>8175.23</v>
      </c>
      <c r="AI14" s="11">
        <v>23</v>
      </c>
      <c r="AJ14" s="12">
        <v>-0.8346</v>
      </c>
      <c r="AK14" s="12">
        <v>-0.8305</v>
      </c>
      <c r="AL14" s="11">
        <v>11</v>
      </c>
      <c r="AM14" s="13">
        <v>785.82</v>
      </c>
      <c r="AN14" s="11">
        <v>45</v>
      </c>
      <c r="AO14" s="11">
        <v>89</v>
      </c>
      <c r="AP14" s="13">
        <v>6081.9</v>
      </c>
      <c r="AQ14" s="11">
        <v>45</v>
      </c>
      <c r="AR14" s="12">
        <v>-0.8764</v>
      </c>
      <c r="AS14" s="12">
        <v>-0.8708</v>
      </c>
      <c r="AT14" s="11">
        <v>37</v>
      </c>
      <c r="AU14" s="13">
        <v>2490.91</v>
      </c>
      <c r="AV14" s="11">
        <v>39</v>
      </c>
      <c r="AW14" s="11">
        <v>194</v>
      </c>
      <c r="AX14" s="13">
        <v>13080.63</v>
      </c>
      <c r="AY14" s="11">
        <v>39</v>
      </c>
      <c r="AZ14" s="12">
        <v>-0.8093</v>
      </c>
      <c r="BA14" s="12">
        <v>-0.8096</v>
      </c>
    </row>
    <row r="15">
      <c r="A15" s="10" t="s">
        <v>45</v>
      </c>
      <c r="B15" s="11">
        <v>6278</v>
      </c>
      <c r="C15" s="11">
        <f>=ROUNDDOWN(7.04285393762621,0)</f>
      </c>
      <c r="D15" s="11">
        <v>6360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14619</v>
      </c>
      <c r="C16" s="11">
        <f>=ROUNDDOWN(34.4057425276536,0)</f>
      </c>
      <c r="D16" s="11">
        <v>7762</v>
      </c>
      <c r="E16" s="12">
        <v>0.625</v>
      </c>
      <c r="F16" s="11"/>
      <c r="G16" s="11">
        <f>=ROUNDDOWN({0},0)</f>
      </c>
      <c r="H16" s="11"/>
      <c r="I16" s="12"/>
      <c r="J16" s="11"/>
      <c r="K16" s="13"/>
      <c r="L16" s="11">
        <v>54</v>
      </c>
      <c r="M16" s="14"/>
      <c r="N16" s="11"/>
      <c r="O16" s="13"/>
      <c r="P16" s="11">
        <v>54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3799</v>
      </c>
      <c r="C17" s="11">
        <f>=ROUNDDOWN(368.834951456311,0)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226844</v>
      </c>
      <c r="C18" s="11">
        <f>=ROUNDDOWN(12.48769638984,0)</f>
      </c>
      <c r="D18" s="11">
        <v>304693</v>
      </c>
      <c r="E18" s="12">
        <v>0.8814</v>
      </c>
      <c r="F18" s="11"/>
      <c r="G18" s="11">
        <f>=ROUNDDOWN({0},0)</f>
      </c>
      <c r="H18" s="11"/>
      <c r="I18" s="12"/>
      <c r="J18" s="11">
        <v>118</v>
      </c>
      <c r="K18" s="13">
        <v>4974.42</v>
      </c>
      <c r="L18" s="11">
        <v>1272</v>
      </c>
      <c r="M18" s="14">
        <v>3.91</v>
      </c>
      <c r="N18" s="11">
        <v>492</v>
      </c>
      <c r="O18" s="13">
        <v>20698.54</v>
      </c>
      <c r="P18" s="11">
        <v>1272</v>
      </c>
      <c r="Q18" s="14">
        <v>16.27</v>
      </c>
      <c r="R18" s="12">
        <v>-0.7602</v>
      </c>
      <c r="S18" s="12">
        <v>-0.7597</v>
      </c>
      <c r="T18" s="12"/>
      <c r="U18" s="12">
        <v>-0.7597</v>
      </c>
      <c r="V18" s="11"/>
      <c r="W18" s="13"/>
      <c r="X18" s="11"/>
      <c r="Y18" s="11"/>
      <c r="Z18" s="13"/>
      <c r="AA18" s="11"/>
      <c r="AB18" s="12"/>
      <c r="AC18" s="12"/>
      <c r="AD18" s="11">
        <v>118</v>
      </c>
      <c r="AE18" s="13">
        <v>4974.42</v>
      </c>
      <c r="AF18" s="11">
        <v>81</v>
      </c>
      <c r="AG18" s="11">
        <v>492</v>
      </c>
      <c r="AH18" s="13">
        <v>20698.54</v>
      </c>
      <c r="AI18" s="11">
        <v>81</v>
      </c>
      <c r="AJ18" s="12">
        <v>-0.7602</v>
      </c>
      <c r="AK18" s="12">
        <v>-0.7597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71702</v>
      </c>
      <c r="C19" s="11">
        <f>=ROUNDDOWN(23.1162550776968,0)</f>
      </c>
      <c r="D19" s="11">
        <v>70257</v>
      </c>
      <c r="E19" s="12">
        <v>0.8667</v>
      </c>
      <c r="F19" s="11"/>
      <c r="G19" s="11">
        <f>=ROUNDDOWN({0},0)</f>
      </c>
      <c r="H19" s="11"/>
      <c r="I19" s="12"/>
      <c r="J19" s="11">
        <v>361</v>
      </c>
      <c r="K19" s="13">
        <v>13020.69</v>
      </c>
      <c r="L19" s="11">
        <v>157</v>
      </c>
      <c r="M19" s="14">
        <v>82.93</v>
      </c>
      <c r="N19" s="11">
        <v>1592</v>
      </c>
      <c r="O19" s="13">
        <v>56634.52</v>
      </c>
      <c r="P19" s="11">
        <v>157</v>
      </c>
      <c r="Q19" s="14">
        <v>360.73</v>
      </c>
      <c r="R19" s="12">
        <v>-0.7732</v>
      </c>
      <c r="S19" s="12">
        <v>-0.7701</v>
      </c>
      <c r="T19" s="12"/>
      <c r="U19" s="12">
        <v>-0.7701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361</v>
      </c>
      <c r="AE19" s="13">
        <v>13020.69</v>
      </c>
      <c r="AF19" s="11">
        <v>82</v>
      </c>
      <c r="AG19" s="11">
        <v>1592</v>
      </c>
      <c r="AH19" s="13">
        <v>56634.52</v>
      </c>
      <c r="AI19" s="11">
        <v>82</v>
      </c>
      <c r="AJ19" s="12">
        <v>-0.7732</v>
      </c>
      <c r="AK19" s="12">
        <v>-0.7701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188632</v>
      </c>
      <c r="C20" s="11">
        <f>=ROUNDDOWN(22.7959588147146,0)</f>
      </c>
      <c r="D20" s="11">
        <v>164953</v>
      </c>
      <c r="E20" s="12">
        <v>0.9626</v>
      </c>
      <c r="F20" s="11"/>
      <c r="G20" s="11">
        <f>=ROUNDDOWN({0},0)</f>
      </c>
      <c r="H20" s="11"/>
      <c r="I20" s="12"/>
      <c r="J20" s="11">
        <v>420</v>
      </c>
      <c r="K20" s="13">
        <v>10454.08</v>
      </c>
      <c r="L20" s="11">
        <v>566</v>
      </c>
      <c r="M20" s="14">
        <v>18.47</v>
      </c>
      <c r="N20" s="11">
        <v>4278</v>
      </c>
      <c r="O20" s="13">
        <v>108075.05</v>
      </c>
      <c r="P20" s="11">
        <v>566</v>
      </c>
      <c r="Q20" s="14">
        <v>190.95</v>
      </c>
      <c r="R20" s="12">
        <v>-0.9018</v>
      </c>
      <c r="S20" s="12">
        <v>-0.9033</v>
      </c>
      <c r="T20" s="12"/>
      <c r="U20" s="12">
        <v>-0.9033</v>
      </c>
      <c r="V20" s="11">
        <v>420</v>
      </c>
      <c r="W20" s="13">
        <v>10454.08</v>
      </c>
      <c r="X20" s="11">
        <v>202</v>
      </c>
      <c r="Y20" s="11">
        <v>4278</v>
      </c>
      <c r="Z20" s="13">
        <v>108075.05</v>
      </c>
      <c r="AA20" s="11">
        <v>202</v>
      </c>
      <c r="AB20" s="12">
        <v>-0.9018</v>
      </c>
      <c r="AC20" s="12">
        <v>-0.9033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3087</v>
      </c>
      <c r="K21" s="17">
        <v>297678.06</v>
      </c>
      <c r="L21" s="15">
        <v>6666</v>
      </c>
      <c r="M21" s="18">
        <v>44.66</v>
      </c>
      <c r="N21" s="15">
        <v>22763</v>
      </c>
      <c r="O21" s="17">
        <v>2227341.2</v>
      </c>
      <c r="P21" s="15">
        <v>6666</v>
      </c>
      <c r="Q21" s="18">
        <v>334.13</v>
      </c>
      <c r="R21" s="16">
        <v>-0.8644</v>
      </c>
      <c r="S21" s="16">
        <v>-0.8664</v>
      </c>
      <c r="T21" s="16"/>
      <c r="U21" s="16">
        <v>-0.8663</v>
      </c>
      <c r="V21" s="15">
        <v>1921</v>
      </c>
      <c r="W21" s="17">
        <v>227434.22</v>
      </c>
      <c r="X21" s="15">
        <v>1385</v>
      </c>
      <c r="Y21" s="15">
        <v>16821</v>
      </c>
      <c r="Z21" s="17">
        <v>1845217.99</v>
      </c>
      <c r="AA21" s="15">
        <v>1385</v>
      </c>
      <c r="AB21" s="16">
        <v>-0.8858</v>
      </c>
      <c r="AC21" s="16">
        <v>-0.8767</v>
      </c>
      <c r="AD21" s="15">
        <v>830</v>
      </c>
      <c r="AE21" s="17">
        <v>36716.93</v>
      </c>
      <c r="AF21" s="15">
        <v>735</v>
      </c>
      <c r="AG21" s="15">
        <v>3801</v>
      </c>
      <c r="AH21" s="17">
        <v>168342.71</v>
      </c>
      <c r="AI21" s="15">
        <v>735</v>
      </c>
      <c r="AJ21" s="16">
        <v>-0.7816</v>
      </c>
      <c r="AK21" s="16">
        <v>-0.7819</v>
      </c>
      <c r="AL21" s="15">
        <v>200</v>
      </c>
      <c r="AM21" s="17">
        <v>17448.01</v>
      </c>
      <c r="AN21" s="15">
        <v>927</v>
      </c>
      <c r="AO21" s="15">
        <v>1321</v>
      </c>
      <c r="AP21" s="17">
        <v>122041.4</v>
      </c>
      <c r="AQ21" s="15">
        <v>927</v>
      </c>
      <c r="AR21" s="16">
        <v>-0.8486</v>
      </c>
      <c r="AS21" s="16">
        <v>-0.857</v>
      </c>
      <c r="AT21" s="15">
        <v>136</v>
      </c>
      <c r="AU21" s="17">
        <v>16078.9</v>
      </c>
      <c r="AV21" s="15">
        <v>515</v>
      </c>
      <c r="AW21" s="15">
        <v>820</v>
      </c>
      <c r="AX21" s="17">
        <v>91739.1</v>
      </c>
      <c r="AY21" s="15">
        <v>515</v>
      </c>
      <c r="AZ21" s="16">
        <v>-0.8341</v>
      </c>
      <c r="BA21" s="16">
        <v>-0.8247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