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<sst xmlns="http://schemas.openxmlformats.org/spreadsheetml/2006/main" count="91" uniqueCount="91">
  <si>
    <t>Date Type:</t>
  </si>
  <si>
    <t>Shipped Date</t>
  </si>
  <si>
    <t>Start Date:</t>
  </si>
  <si>
    <t>03/16/2026</t>
  </si>
  <si>
    <t>End Date:</t>
  </si>
  <si>
    <t>03/29/2026</t>
  </si>
  <si>
    <t>Report Run Date:</t>
  </si>
  <si>
    <t>04/06/2026</t>
  </si>
  <si>
    <t>Division</t>
  </si>
  <si>
    <t>Current And Future Inventory</t>
  </si>
  <si>
    <t>Current And History Sales Comparison</t>
  </si>
  <si>
    <t>AMAZON</t>
  </si>
  <si>
    <t>CSNSTORES</t>
  </si>
  <si>
    <t>MACY02</t>
  </si>
  <si>
    <t>OVERSTOCK01</t>
  </si>
  <si>
    <t>OLLIIX</t>
  </si>
  <si>
    <t>JCPENNEY01</t>
  </si>
  <si>
    <t>KOHLDSN</t>
  </si>
  <si>
    <t>DESINCWFS</t>
  </si>
  <si>
    <t>TGTDVS</t>
  </si>
  <si>
    <t>ASHFURNDS</t>
  </si>
  <si>
    <t>NRTPORT</t>
  </si>
  <si>
    <t>NPLTIK</t>
  </si>
  <si>
    <t>HDDS</t>
  </si>
  <si>
    <t>BLK01</t>
  </si>
  <si>
    <t>DLBRAND</t>
  </si>
  <si>
    <t>DLHWALMART</t>
  </si>
  <si>
    <t>NPLAMZCON</t>
  </si>
  <si>
    <t>COSTCO01</t>
  </si>
  <si>
    <t>ZOLA</t>
  </si>
  <si>
    <t>ROOMECOM</t>
  </si>
  <si>
    <t>WALMARTDS</t>
  </si>
  <si>
    <t>LAMPDS</t>
  </si>
  <si>
    <t>HHGLOBTTS</t>
  </si>
  <si>
    <t>DLCROSCILL</t>
  </si>
  <si>
    <t>HHGLOBALTTS</t>
  </si>
  <si>
    <t>SYNCDESAMZ</t>
  </si>
  <si>
    <t>AAFESDS</t>
  </si>
  <si>
    <t>HOUZZ</t>
  </si>
  <si>
    <t>BEALLSDS</t>
  </si>
  <si>
    <t>LOWESDS</t>
  </si>
  <si>
    <t>DESINC</t>
  </si>
  <si>
    <t>CHEWYDS</t>
  </si>
  <si>
    <t>NORDSTRACKDS</t>
  </si>
  <si>
    <t>CUSTSERV</t>
  </si>
  <si>
    <t>JLAHOSP</t>
  </si>
  <si>
    <t>BLOOM02</t>
  </si>
  <si>
    <t>KIRKLANDDS</t>
  </si>
  <si>
    <t>AMERSIGNDS</t>
  </si>
  <si>
    <t>FINGERHUTDS</t>
  </si>
  <si>
    <t>HSNDS</t>
  </si>
  <si>
    <t>BIGLOTSDS</t>
  </si>
  <si>
    <t>LIVNCO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</si>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</sst>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S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53</v>
      </c>
      <c r="K3" s="4" t="s">
        <v>53</v>
      </c>
      <c r="L3" s="4" t="s">
        <v>53</v>
      </c>
      <c r="M3" s="4" t="s">
        <v>53</v>
      </c>
      <c r="N3" s="4" t="s">
        <v>54</v>
      </c>
      <c r="O3" s="4" t="s">
        <v>54</v>
      </c>
      <c r="P3" s="4" t="s">
        <v>54</v>
      </c>
      <c r="Q3" s="4" t="s">
        <v>54</v>
      </c>
      <c r="R3" s="4" t="s">
        <v>55</v>
      </c>
      <c r="S3" s="4" t="s">
        <v>56</v>
      </c>
      <c r="T3" s="4" t="s">
        <v>57</v>
      </c>
      <c r="U3" s="4" t="s">
        <v>58</v>
      </c>
      <c r="V3" s="4" t="s">
        <v>53</v>
      </c>
      <c r="W3" s="4" t="s">
        <v>53</v>
      </c>
      <c r="X3" s="4" t="s">
        <v>53</v>
      </c>
      <c r="Y3" s="4" t="s">
        <v>54</v>
      </c>
      <c r="Z3" s="4" t="s">
        <v>54</v>
      </c>
      <c r="AA3" s="4" t="s">
        <v>54</v>
      </c>
      <c r="AB3" s="4" t="s">
        <v>55</v>
      </c>
      <c r="AC3" s="4" t="s">
        <v>56</v>
      </c>
      <c r="AD3" s="4" t="s">
        <v>53</v>
      </c>
      <c r="AE3" s="4" t="s">
        <v>53</v>
      </c>
      <c r="AF3" s="4" t="s">
        <v>53</v>
      </c>
      <c r="AG3" s="4" t="s">
        <v>54</v>
      </c>
      <c r="AH3" s="4" t="s">
        <v>54</v>
      </c>
      <c r="AI3" s="4" t="s">
        <v>54</v>
      </c>
      <c r="AJ3" s="4" t="s">
        <v>55</v>
      </c>
      <c r="AK3" s="4" t="s">
        <v>56</v>
      </c>
      <c r="AL3" s="4" t="s">
        <v>53</v>
      </c>
      <c r="AM3" s="4" t="s">
        <v>53</v>
      </c>
      <c r="AN3" s="4" t="s">
        <v>53</v>
      </c>
      <c r="AO3" s="4" t="s">
        <v>54</v>
      </c>
      <c r="AP3" s="4" t="s">
        <v>54</v>
      </c>
      <c r="AQ3" s="4" t="s">
        <v>54</v>
      </c>
      <c r="AR3" s="4" t="s">
        <v>55</v>
      </c>
      <c r="AS3" s="4" t="s">
        <v>56</v>
      </c>
      <c r="AT3" s="4" t="s">
        <v>53</v>
      </c>
      <c r="AU3" s="4" t="s">
        <v>53</v>
      </c>
      <c r="AV3" s="4" t="s">
        <v>53</v>
      </c>
      <c r="AW3" s="4" t="s">
        <v>54</v>
      </c>
      <c r="AX3" s="4" t="s">
        <v>54</v>
      </c>
      <c r="AY3" s="4" t="s">
        <v>54</v>
      </c>
      <c r="AZ3" s="4" t="s">
        <v>55</v>
      </c>
      <c r="BA3" s="4" t="s">
        <v>56</v>
      </c>
      <c r="BB3" s="4" t="s">
        <v>53</v>
      </c>
      <c r="BC3" s="4" t="s">
        <v>53</v>
      </c>
      <c r="BD3" s="4" t="s">
        <v>53</v>
      </c>
      <c r="BE3" s="4" t="s">
        <v>54</v>
      </c>
      <c r="BF3" s="4" t="s">
        <v>54</v>
      </c>
      <c r="BG3" s="4" t="s">
        <v>54</v>
      </c>
      <c r="BH3" s="4" t="s">
        <v>55</v>
      </c>
      <c r="BI3" s="4" t="s">
        <v>56</v>
      </c>
      <c r="BJ3" s="4" t="s">
        <v>53</v>
      </c>
      <c r="BK3" s="4" t="s">
        <v>53</v>
      </c>
      <c r="BL3" s="4" t="s">
        <v>53</v>
      </c>
      <c r="BM3" s="4" t="s">
        <v>54</v>
      </c>
      <c r="BN3" s="4" t="s">
        <v>54</v>
      </c>
      <c r="BO3" s="4" t="s">
        <v>54</v>
      </c>
      <c r="BP3" s="4" t="s">
        <v>55</v>
      </c>
      <c r="BQ3" s="4" t="s">
        <v>56</v>
      </c>
      <c r="BR3" s="4" t="s">
        <v>53</v>
      </c>
      <c r="BS3" s="4" t="s">
        <v>53</v>
      </c>
      <c r="BT3" s="4" t="s">
        <v>53</v>
      </c>
      <c r="BU3" s="4" t="s">
        <v>54</v>
      </c>
      <c r="BV3" s="4" t="s">
        <v>54</v>
      </c>
      <c r="BW3" s="4" t="s">
        <v>54</v>
      </c>
      <c r="BX3" s="4" t="s">
        <v>55</v>
      </c>
      <c r="BY3" s="4" t="s">
        <v>56</v>
      </c>
      <c r="BZ3" s="4" t="s">
        <v>53</v>
      </c>
      <c r="CA3" s="4" t="s">
        <v>53</v>
      </c>
      <c r="CB3" s="4" t="s">
        <v>53</v>
      </c>
      <c r="CC3" s="4" t="s">
        <v>54</v>
      </c>
      <c r="CD3" s="4" t="s">
        <v>54</v>
      </c>
      <c r="CE3" s="4" t="s">
        <v>54</v>
      </c>
      <c r="CF3" s="4" t="s">
        <v>55</v>
      </c>
      <c r="CG3" s="4" t="s">
        <v>56</v>
      </c>
      <c r="CH3" s="4" t="s">
        <v>53</v>
      </c>
      <c r="CI3" s="4" t="s">
        <v>53</v>
      </c>
      <c r="CJ3" s="4" t="s">
        <v>53</v>
      </c>
      <c r="CK3" s="4" t="s">
        <v>54</v>
      </c>
      <c r="CL3" s="4" t="s">
        <v>54</v>
      </c>
      <c r="CM3" s="4" t="s">
        <v>54</v>
      </c>
      <c r="CN3" s="4" t="s">
        <v>55</v>
      </c>
      <c r="CO3" s="4" t="s">
        <v>56</v>
      </c>
      <c r="CP3" s="4" t="s">
        <v>53</v>
      </c>
      <c r="CQ3" s="4" t="s">
        <v>53</v>
      </c>
      <c r="CR3" s="4" t="s">
        <v>53</v>
      </c>
      <c r="CS3" s="4" t="s">
        <v>54</v>
      </c>
      <c r="CT3" s="4" t="s">
        <v>54</v>
      </c>
      <c r="CU3" s="4" t="s">
        <v>54</v>
      </c>
      <c r="CV3" s="4" t="s">
        <v>55</v>
      </c>
      <c r="CW3" s="4" t="s">
        <v>56</v>
      </c>
      <c r="CX3" s="4" t="s">
        <v>53</v>
      </c>
      <c r="CY3" s="4" t="s">
        <v>53</v>
      </c>
      <c r="CZ3" s="4" t="s">
        <v>53</v>
      </c>
      <c r="DA3" s="4" t="s">
        <v>54</v>
      </c>
      <c r="DB3" s="4" t="s">
        <v>54</v>
      </c>
      <c r="DC3" s="4" t="s">
        <v>54</v>
      </c>
      <c r="DD3" s="4" t="s">
        <v>55</v>
      </c>
      <c r="DE3" s="4" t="s">
        <v>56</v>
      </c>
      <c r="DF3" s="4" t="s">
        <v>53</v>
      </c>
      <c r="DG3" s="4" t="s">
        <v>53</v>
      </c>
      <c r="DH3" s="4" t="s">
        <v>53</v>
      </c>
      <c r="DI3" s="4" t="s">
        <v>54</v>
      </c>
      <c r="DJ3" s="4" t="s">
        <v>54</v>
      </c>
      <c r="DK3" s="4" t="s">
        <v>54</v>
      </c>
      <c r="DL3" s="4" t="s">
        <v>55</v>
      </c>
      <c r="DM3" s="4" t="s">
        <v>56</v>
      </c>
      <c r="DN3" s="4" t="s">
        <v>53</v>
      </c>
      <c r="DO3" s="4" t="s">
        <v>53</v>
      </c>
      <c r="DP3" s="4" t="s">
        <v>53</v>
      </c>
      <c r="DQ3" s="4" t="s">
        <v>54</v>
      </c>
      <c r="DR3" s="4" t="s">
        <v>54</v>
      </c>
      <c r="DS3" s="4" t="s">
        <v>54</v>
      </c>
      <c r="DT3" s="4" t="s">
        <v>55</v>
      </c>
      <c r="DU3" s="4" t="s">
        <v>56</v>
      </c>
      <c r="DV3" s="4" t="s">
        <v>53</v>
      </c>
      <c r="DW3" s="4" t="s">
        <v>53</v>
      </c>
      <c r="DX3" s="4" t="s">
        <v>53</v>
      </c>
      <c r="DY3" s="4" t="s">
        <v>54</v>
      </c>
      <c r="DZ3" s="4" t="s">
        <v>54</v>
      </c>
      <c r="EA3" s="4" t="s">
        <v>54</v>
      </c>
      <c r="EB3" s="4" t="s">
        <v>55</v>
      </c>
      <c r="EC3" s="4" t="s">
        <v>56</v>
      </c>
      <c r="ED3" s="4" t="s">
        <v>53</v>
      </c>
      <c r="EE3" s="4" t="s">
        <v>53</v>
      </c>
      <c r="EF3" s="4" t="s">
        <v>53</v>
      </c>
      <c r="EG3" s="4" t="s">
        <v>54</v>
      </c>
      <c r="EH3" s="4" t="s">
        <v>54</v>
      </c>
      <c r="EI3" s="4" t="s">
        <v>54</v>
      </c>
      <c r="EJ3" s="4" t="s">
        <v>55</v>
      </c>
      <c r="EK3" s="4" t="s">
        <v>56</v>
      </c>
      <c r="EL3" s="4" t="s">
        <v>53</v>
      </c>
      <c r="EM3" s="4" t="s">
        <v>53</v>
      </c>
      <c r="EN3" s="4" t="s">
        <v>53</v>
      </c>
      <c r="EO3" s="4" t="s">
        <v>54</v>
      </c>
      <c r="EP3" s="4" t="s">
        <v>54</v>
      </c>
      <c r="EQ3" s="4" t="s">
        <v>54</v>
      </c>
      <c r="ER3" s="4" t="s">
        <v>55</v>
      </c>
      <c r="ES3" s="4" t="s">
        <v>56</v>
      </c>
      <c r="ET3" s="4" t="s">
        <v>53</v>
      </c>
      <c r="EU3" s="4" t="s">
        <v>53</v>
      </c>
      <c r="EV3" s="4" t="s">
        <v>53</v>
      </c>
      <c r="EW3" s="4" t="s">
        <v>54</v>
      </c>
      <c r="EX3" s="4" t="s">
        <v>54</v>
      </c>
      <c r="EY3" s="4" t="s">
        <v>54</v>
      </c>
      <c r="EZ3" s="4" t="s">
        <v>55</v>
      </c>
      <c r="FA3" s="4" t="s">
        <v>56</v>
      </c>
      <c r="FB3" s="4" t="s">
        <v>53</v>
      </c>
      <c r="FC3" s="4" t="s">
        <v>53</v>
      </c>
      <c r="FD3" s="4" t="s">
        <v>53</v>
      </c>
      <c r="FE3" s="4" t="s">
        <v>54</v>
      </c>
      <c r="FF3" s="4" t="s">
        <v>54</v>
      </c>
      <c r="FG3" s="4" t="s">
        <v>54</v>
      </c>
      <c r="FH3" s="4" t="s">
        <v>55</v>
      </c>
      <c r="FI3" s="4" t="s">
        <v>56</v>
      </c>
      <c r="FJ3" s="4" t="s">
        <v>53</v>
      </c>
      <c r="FK3" s="4" t="s">
        <v>53</v>
      </c>
      <c r="FL3" s="4" t="s">
        <v>53</v>
      </c>
      <c r="FM3" s="4" t="s">
        <v>54</v>
      </c>
      <c r="FN3" s="4" t="s">
        <v>54</v>
      </c>
      <c r="FO3" s="4" t="s">
        <v>54</v>
      </c>
      <c r="FP3" s="4" t="s">
        <v>55</v>
      </c>
      <c r="FQ3" s="4" t="s">
        <v>56</v>
      </c>
      <c r="FR3" s="4" t="s">
        <v>53</v>
      </c>
      <c r="FS3" s="4" t="s">
        <v>53</v>
      </c>
      <c r="FT3" s="4" t="s">
        <v>53</v>
      </c>
      <c r="FU3" s="4" t="s">
        <v>54</v>
      </c>
      <c r="FV3" s="4" t="s">
        <v>54</v>
      </c>
      <c r="FW3" s="4" t="s">
        <v>54</v>
      </c>
      <c r="FX3" s="4" t="s">
        <v>55</v>
      </c>
      <c r="FY3" s="4" t="s">
        <v>56</v>
      </c>
      <c r="FZ3" s="4" t="s">
        <v>53</v>
      </c>
      <c r="GA3" s="4" t="s">
        <v>53</v>
      </c>
      <c r="GB3" s="4" t="s">
        <v>53</v>
      </c>
      <c r="GC3" s="4" t="s">
        <v>54</v>
      </c>
      <c r="GD3" s="4" t="s">
        <v>54</v>
      </c>
      <c r="GE3" s="4" t="s">
        <v>54</v>
      </c>
      <c r="GF3" s="4" t="s">
        <v>55</v>
      </c>
      <c r="GG3" s="4" t="s">
        <v>56</v>
      </c>
      <c r="GH3" s="4" t="s">
        <v>53</v>
      </c>
      <c r="GI3" s="4" t="s">
        <v>53</v>
      </c>
      <c r="GJ3" s="4" t="s">
        <v>53</v>
      </c>
      <c r="GK3" s="4" t="s">
        <v>54</v>
      </c>
      <c r="GL3" s="4" t="s">
        <v>54</v>
      </c>
      <c r="GM3" s="4" t="s">
        <v>54</v>
      </c>
      <c r="GN3" s="4" t="s">
        <v>55</v>
      </c>
      <c r="GO3" s="4" t="s">
        <v>56</v>
      </c>
      <c r="GP3" s="4" t="s">
        <v>53</v>
      </c>
      <c r="GQ3" s="4" t="s">
        <v>53</v>
      </c>
      <c r="GR3" s="4" t="s">
        <v>53</v>
      </c>
      <c r="GS3" s="4" t="s">
        <v>54</v>
      </c>
      <c r="GT3" s="4" t="s">
        <v>54</v>
      </c>
      <c r="GU3" s="4" t="s">
        <v>54</v>
      </c>
      <c r="GV3" s="4" t="s">
        <v>55</v>
      </c>
      <c r="GW3" s="4" t="s">
        <v>56</v>
      </c>
      <c r="GX3" s="4" t="s">
        <v>53</v>
      </c>
      <c r="GY3" s="4" t="s">
        <v>53</v>
      </c>
      <c r="GZ3" s="4" t="s">
        <v>53</v>
      </c>
      <c r="HA3" s="4" t="s">
        <v>54</v>
      </c>
      <c r="HB3" s="4" t="s">
        <v>54</v>
      </c>
      <c r="HC3" s="4" t="s">
        <v>54</v>
      </c>
      <c r="HD3" s="4" t="s">
        <v>55</v>
      </c>
      <c r="HE3" s="4" t="s">
        <v>56</v>
      </c>
      <c r="HF3" s="4" t="s">
        <v>53</v>
      </c>
      <c r="HG3" s="4" t="s">
        <v>53</v>
      </c>
      <c r="HH3" s="4" t="s">
        <v>53</v>
      </c>
      <c r="HI3" s="4" t="s">
        <v>54</v>
      </c>
      <c r="HJ3" s="4" t="s">
        <v>54</v>
      </c>
      <c r="HK3" s="4" t="s">
        <v>54</v>
      </c>
      <c r="HL3" s="4" t="s">
        <v>55</v>
      </c>
      <c r="HM3" s="4" t="s">
        <v>56</v>
      </c>
      <c r="HN3" s="4" t="s">
        <v>53</v>
      </c>
      <c r="HO3" s="4" t="s">
        <v>53</v>
      </c>
      <c r="HP3" s="4" t="s">
        <v>53</v>
      </c>
      <c r="HQ3" s="4" t="s">
        <v>54</v>
      </c>
      <c r="HR3" s="4" t="s">
        <v>54</v>
      </c>
      <c r="HS3" s="4" t="s">
        <v>54</v>
      </c>
      <c r="HT3" s="4" t="s">
        <v>55</v>
      </c>
      <c r="HU3" s="4" t="s">
        <v>56</v>
      </c>
      <c r="HV3" s="4" t="s">
        <v>53</v>
      </c>
      <c r="HW3" s="4" t="s">
        <v>53</v>
      </c>
      <c r="HX3" s="4" t="s">
        <v>53</v>
      </c>
      <c r="HY3" s="4" t="s">
        <v>54</v>
      </c>
      <c r="HZ3" s="4" t="s">
        <v>54</v>
      </c>
      <c r="IA3" s="4" t="s">
        <v>54</v>
      </c>
      <c r="IB3" s="4" t="s">
        <v>55</v>
      </c>
      <c r="IC3" s="4" t="s">
        <v>56</v>
      </c>
      <c r="ID3" s="4" t="s">
        <v>53</v>
      </c>
      <c r="IE3" s="4" t="s">
        <v>53</v>
      </c>
      <c r="IF3" s="4" t="s">
        <v>53</v>
      </c>
      <c r="IG3" s="4" t="s">
        <v>54</v>
      </c>
      <c r="IH3" s="4" t="s">
        <v>54</v>
      </c>
      <c r="II3" s="4" t="s">
        <v>54</v>
      </c>
      <c r="IJ3" s="4" t="s">
        <v>55</v>
      </c>
      <c r="IK3" s="4" t="s">
        <v>56</v>
      </c>
      <c r="IL3" s="4" t="s">
        <v>53</v>
      </c>
      <c r="IM3" s="4" t="s">
        <v>53</v>
      </c>
      <c r="IN3" s="4" t="s">
        <v>53</v>
      </c>
      <c r="IO3" s="4" t="s">
        <v>54</v>
      </c>
      <c r="IP3" s="4" t="s">
        <v>54</v>
      </c>
      <c r="IQ3" s="4" t="s">
        <v>54</v>
      </c>
      <c r="IR3" s="4" t="s">
        <v>55</v>
      </c>
      <c r="IS3" s="4" t="s">
        <v>56</v>
      </c>
      <c r="IT3" s="4" t="s">
        <v>53</v>
      </c>
      <c r="IU3" s="4" t="s">
        <v>53</v>
      </c>
      <c r="IV3" s="4" t="s">
        <v>53</v>
      </c>
      <c r="IW3" s="4" t="s">
        <v>54</v>
      </c>
      <c r="IX3" s="4" t="s">
        <v>54</v>
      </c>
      <c r="IY3" s="4" t="s">
        <v>54</v>
      </c>
      <c r="IZ3" s="4" t="s">
        <v>55</v>
      </c>
      <c r="JA3" s="4" t="s">
        <v>56</v>
      </c>
      <c r="JB3" s="4" t="s">
        <v>53</v>
      </c>
      <c r="JC3" s="4" t="s">
        <v>53</v>
      </c>
      <c r="JD3" s="4" t="s">
        <v>53</v>
      </c>
      <c r="JE3" s="4" t="s">
        <v>54</v>
      </c>
      <c r="JF3" s="4" t="s">
        <v>54</v>
      </c>
      <c r="JG3" s="4" t="s">
        <v>54</v>
      </c>
      <c r="JH3" s="4" t="s">
        <v>55</v>
      </c>
      <c r="JI3" s="4" t="s">
        <v>56</v>
      </c>
      <c r="JJ3" s="4" t="s">
        <v>53</v>
      </c>
      <c r="JK3" s="4" t="s">
        <v>53</v>
      </c>
      <c r="JL3" s="4" t="s">
        <v>53</v>
      </c>
      <c r="JM3" s="4" t="s">
        <v>54</v>
      </c>
      <c r="JN3" s="4" t="s">
        <v>54</v>
      </c>
      <c r="JO3" s="4" t="s">
        <v>54</v>
      </c>
      <c r="JP3" s="4" t="s">
        <v>55</v>
      </c>
      <c r="JQ3" s="4" t="s">
        <v>56</v>
      </c>
      <c r="JR3" s="4" t="s">
        <v>53</v>
      </c>
      <c r="JS3" s="4" t="s">
        <v>53</v>
      </c>
      <c r="JT3" s="4" t="s">
        <v>53</v>
      </c>
      <c r="JU3" s="4" t="s">
        <v>54</v>
      </c>
      <c r="JV3" s="4" t="s">
        <v>54</v>
      </c>
      <c r="JW3" s="4" t="s">
        <v>54</v>
      </c>
      <c r="JX3" s="4" t="s">
        <v>55</v>
      </c>
      <c r="JY3" s="4" t="s">
        <v>56</v>
      </c>
      <c r="JZ3" s="4" t="s">
        <v>53</v>
      </c>
      <c r="KA3" s="4" t="s">
        <v>53</v>
      </c>
      <c r="KB3" s="4" t="s">
        <v>53</v>
      </c>
      <c r="KC3" s="4" t="s">
        <v>54</v>
      </c>
      <c r="KD3" s="4" t="s">
        <v>54</v>
      </c>
      <c r="KE3" s="4" t="s">
        <v>54</v>
      </c>
      <c r="KF3" s="4" t="s">
        <v>55</v>
      </c>
      <c r="KG3" s="4" t="s">
        <v>56</v>
      </c>
      <c r="KH3" s="4" t="s">
        <v>53</v>
      </c>
      <c r="KI3" s="4" t="s">
        <v>53</v>
      </c>
      <c r="KJ3" s="4" t="s">
        <v>53</v>
      </c>
      <c r="KK3" s="4" t="s">
        <v>54</v>
      </c>
      <c r="KL3" s="4" t="s">
        <v>54</v>
      </c>
      <c r="KM3" s="4" t="s">
        <v>54</v>
      </c>
      <c r="KN3" s="4" t="s">
        <v>55</v>
      </c>
      <c r="KO3" s="4" t="s">
        <v>56</v>
      </c>
      <c r="KP3" s="4" t="s">
        <v>53</v>
      </c>
      <c r="KQ3" s="4" t="s">
        <v>53</v>
      </c>
      <c r="KR3" s="4" t="s">
        <v>53</v>
      </c>
      <c r="KS3" s="4" t="s">
        <v>54</v>
      </c>
      <c r="KT3" s="4" t="s">
        <v>54</v>
      </c>
      <c r="KU3" s="4" t="s">
        <v>54</v>
      </c>
      <c r="KV3" s="4" t="s">
        <v>55</v>
      </c>
      <c r="KW3" s="4" t="s">
        <v>56</v>
      </c>
      <c r="KX3" s="4" t="s">
        <v>53</v>
      </c>
      <c r="KY3" s="4" t="s">
        <v>53</v>
      </c>
      <c r="KZ3" s="4" t="s">
        <v>53</v>
      </c>
      <c r="LA3" s="4" t="s">
        <v>54</v>
      </c>
      <c r="LB3" s="4" t="s">
        <v>54</v>
      </c>
      <c r="LC3" s="4" t="s">
        <v>54</v>
      </c>
      <c r="LD3" s="4" t="s">
        <v>55</v>
      </c>
      <c r="LE3" s="4" t="s">
        <v>56</v>
      </c>
      <c r="LF3" s="4" t="s">
        <v>53</v>
      </c>
      <c r="LG3" s="4" t="s">
        <v>53</v>
      </c>
      <c r="LH3" s="4" t="s">
        <v>53</v>
      </c>
      <c r="LI3" s="4" t="s">
        <v>54</v>
      </c>
      <c r="LJ3" s="4" t="s">
        <v>54</v>
      </c>
      <c r="LK3" s="4" t="s">
        <v>54</v>
      </c>
      <c r="LL3" s="4" t="s">
        <v>55</v>
      </c>
      <c r="LM3" s="4" t="s">
        <v>56</v>
      </c>
      <c r="LN3" s="4" t="s">
        <v>53</v>
      </c>
      <c r="LO3" s="4" t="s">
        <v>53</v>
      </c>
      <c r="LP3" s="4" t="s">
        <v>53</v>
      </c>
      <c r="LQ3" s="4" t="s">
        <v>54</v>
      </c>
      <c r="LR3" s="4" t="s">
        <v>54</v>
      </c>
      <c r="LS3" s="4" t="s">
        <v>54</v>
      </c>
      <c r="LT3" s="4" t="s">
        <v>55</v>
      </c>
      <c r="LU3" s="4" t="s">
        <v>56</v>
      </c>
      <c r="LV3" s="4" t="s">
        <v>53</v>
      </c>
      <c r="LW3" s="4" t="s">
        <v>53</v>
      </c>
      <c r="LX3" s="4" t="s">
        <v>53</v>
      </c>
      <c r="LY3" s="4" t="s">
        <v>54</v>
      </c>
      <c r="LZ3" s="4" t="s">
        <v>54</v>
      </c>
      <c r="MA3" s="4" t="s">
        <v>54</v>
      </c>
      <c r="MB3" s="4" t="s">
        <v>55</v>
      </c>
      <c r="MC3" s="4" t="s">
        <v>56</v>
      </c>
      <c r="MD3" s="4" t="s">
        <v>53</v>
      </c>
      <c r="ME3" s="4" t="s">
        <v>53</v>
      </c>
      <c r="MF3" s="4" t="s">
        <v>53</v>
      </c>
      <c r="MG3" s="4" t="s">
        <v>54</v>
      </c>
      <c r="MH3" s="4" t="s">
        <v>54</v>
      </c>
      <c r="MI3" s="4" t="s">
        <v>54</v>
      </c>
      <c r="MJ3" s="4" t="s">
        <v>55</v>
      </c>
      <c r="MK3" s="4" t="s">
        <v>56</v>
      </c>
      <c r="ML3" s="4" t="s">
        <v>53</v>
      </c>
      <c r="MM3" s="4" t="s">
        <v>53</v>
      </c>
      <c r="MN3" s="4" t="s">
        <v>53</v>
      </c>
      <c r="MO3" s="4" t="s">
        <v>54</v>
      </c>
      <c r="MP3" s="4" t="s">
        <v>54</v>
      </c>
      <c r="MQ3" s="4" t="s">
        <v>54</v>
      </c>
      <c r="MR3" s="4" t="s">
        <v>55</v>
      </c>
      <c r="MS3" s="4" t="s">
        <v>56</v>
      </c>
    </row>
    <row r="4">
      <c r="A4" s="4" t="s">
        <v>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67</v>
      </c>
      <c r="O4" s="4" t="s">
        <v>68</v>
      </c>
      <c r="P4" s="4" t="s">
        <v>69</v>
      </c>
      <c r="Q4" s="4" t="s">
        <v>70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71</v>
      </c>
      <c r="W4" s="4" t="s">
        <v>72</v>
      </c>
      <c r="X4" s="4" t="s">
        <v>69</v>
      </c>
      <c r="Y4" s="4" t="s">
        <v>71</v>
      </c>
      <c r="Z4" s="4" t="s">
        <v>72</v>
      </c>
      <c r="AA4" s="4" t="s">
        <v>69</v>
      </c>
      <c r="AB4" s="4" t="s">
        <v>55</v>
      </c>
      <c r="AC4" s="4" t="s">
        <v>56</v>
      </c>
      <c r="AD4" s="4" t="s">
        <v>71</v>
      </c>
      <c r="AE4" s="4" t="s">
        <v>72</v>
      </c>
      <c r="AF4" s="4" t="s">
        <v>69</v>
      </c>
      <c r="AG4" s="4" t="s">
        <v>71</v>
      </c>
      <c r="AH4" s="4" t="s">
        <v>72</v>
      </c>
      <c r="AI4" s="4" t="s">
        <v>69</v>
      </c>
      <c r="AJ4" s="4" t="s">
        <v>55</v>
      </c>
      <c r="AK4" s="4" t="s">
        <v>56</v>
      </c>
      <c r="AL4" s="4" t="s">
        <v>71</v>
      </c>
      <c r="AM4" s="4" t="s">
        <v>72</v>
      </c>
      <c r="AN4" s="4" t="s">
        <v>69</v>
      </c>
      <c r="AO4" s="4" t="s">
        <v>71</v>
      </c>
      <c r="AP4" s="4" t="s">
        <v>72</v>
      </c>
      <c r="AQ4" s="4" t="s">
        <v>69</v>
      </c>
      <c r="AR4" s="4" t="s">
        <v>55</v>
      </c>
      <c r="AS4" s="4" t="s">
        <v>56</v>
      </c>
      <c r="AT4" s="4" t="s">
        <v>71</v>
      </c>
      <c r="AU4" s="4" t="s">
        <v>72</v>
      </c>
      <c r="AV4" s="4" t="s">
        <v>69</v>
      </c>
      <c r="AW4" s="4" t="s">
        <v>71</v>
      </c>
      <c r="AX4" s="4" t="s">
        <v>72</v>
      </c>
      <c r="AY4" s="4" t="s">
        <v>69</v>
      </c>
      <c r="AZ4" s="4" t="s">
        <v>55</v>
      </c>
      <c r="BA4" s="4" t="s">
        <v>56</v>
      </c>
      <c r="BB4" s="4" t="s">
        <v>71</v>
      </c>
      <c r="BC4" s="4" t="s">
        <v>72</v>
      </c>
      <c r="BD4" s="4" t="s">
        <v>69</v>
      </c>
      <c r="BE4" s="4" t="s">
        <v>71</v>
      </c>
      <c r="BF4" s="4" t="s">
        <v>72</v>
      </c>
      <c r="BG4" s="4" t="s">
        <v>69</v>
      </c>
      <c r="BH4" s="4" t="s">
        <v>55</v>
      </c>
      <c r="BI4" s="4" t="s">
        <v>56</v>
      </c>
      <c r="BJ4" s="4" t="s">
        <v>71</v>
      </c>
      <c r="BK4" s="4" t="s">
        <v>72</v>
      </c>
      <c r="BL4" s="4" t="s">
        <v>69</v>
      </c>
      <c r="BM4" s="4" t="s">
        <v>71</v>
      </c>
      <c r="BN4" s="4" t="s">
        <v>72</v>
      </c>
      <c r="BO4" s="4" t="s">
        <v>69</v>
      </c>
      <c r="BP4" s="4" t="s">
        <v>55</v>
      </c>
      <c r="BQ4" s="4" t="s">
        <v>56</v>
      </c>
      <c r="BR4" s="4" t="s">
        <v>71</v>
      </c>
      <c r="BS4" s="4" t="s">
        <v>72</v>
      </c>
      <c r="BT4" s="4" t="s">
        <v>69</v>
      </c>
      <c r="BU4" s="4" t="s">
        <v>71</v>
      </c>
      <c r="BV4" s="4" t="s">
        <v>72</v>
      </c>
      <c r="BW4" s="4" t="s">
        <v>69</v>
      </c>
      <c r="BX4" s="4" t="s">
        <v>55</v>
      </c>
      <c r="BY4" s="4" t="s">
        <v>56</v>
      </c>
      <c r="BZ4" s="4" t="s">
        <v>71</v>
      </c>
      <c r="CA4" s="4" t="s">
        <v>72</v>
      </c>
      <c r="CB4" s="4" t="s">
        <v>69</v>
      </c>
      <c r="CC4" s="4" t="s">
        <v>71</v>
      </c>
      <c r="CD4" s="4" t="s">
        <v>72</v>
      </c>
      <c r="CE4" s="4" t="s">
        <v>69</v>
      </c>
      <c r="CF4" s="4" t="s">
        <v>55</v>
      </c>
      <c r="CG4" s="4" t="s">
        <v>56</v>
      </c>
      <c r="CH4" s="4" t="s">
        <v>71</v>
      </c>
      <c r="CI4" s="4" t="s">
        <v>72</v>
      </c>
      <c r="CJ4" s="4" t="s">
        <v>69</v>
      </c>
      <c r="CK4" s="4" t="s">
        <v>71</v>
      </c>
      <c r="CL4" s="4" t="s">
        <v>72</v>
      </c>
      <c r="CM4" s="4" t="s">
        <v>69</v>
      </c>
      <c r="CN4" s="4" t="s">
        <v>55</v>
      </c>
      <c r="CO4" s="4" t="s">
        <v>56</v>
      </c>
      <c r="CP4" s="4" t="s">
        <v>71</v>
      </c>
      <c r="CQ4" s="4" t="s">
        <v>72</v>
      </c>
      <c r="CR4" s="4" t="s">
        <v>69</v>
      </c>
      <c r="CS4" s="4" t="s">
        <v>71</v>
      </c>
      <c r="CT4" s="4" t="s">
        <v>72</v>
      </c>
      <c r="CU4" s="4" t="s">
        <v>69</v>
      </c>
      <c r="CV4" s="4" t="s">
        <v>55</v>
      </c>
      <c r="CW4" s="4" t="s">
        <v>56</v>
      </c>
      <c r="CX4" s="4" t="s">
        <v>71</v>
      </c>
      <c r="CY4" s="4" t="s">
        <v>72</v>
      </c>
      <c r="CZ4" s="4" t="s">
        <v>69</v>
      </c>
      <c r="DA4" s="4" t="s">
        <v>71</v>
      </c>
      <c r="DB4" s="4" t="s">
        <v>72</v>
      </c>
      <c r="DC4" s="4" t="s">
        <v>69</v>
      </c>
      <c r="DD4" s="4" t="s">
        <v>55</v>
      </c>
      <c r="DE4" s="4" t="s">
        <v>56</v>
      </c>
      <c r="DF4" s="4" t="s">
        <v>71</v>
      </c>
      <c r="DG4" s="4" t="s">
        <v>72</v>
      </c>
      <c r="DH4" s="4" t="s">
        <v>69</v>
      </c>
      <c r="DI4" s="4" t="s">
        <v>71</v>
      </c>
      <c r="DJ4" s="4" t="s">
        <v>72</v>
      </c>
      <c r="DK4" s="4" t="s">
        <v>69</v>
      </c>
      <c r="DL4" s="4" t="s">
        <v>55</v>
      </c>
      <c r="DM4" s="4" t="s">
        <v>56</v>
      </c>
      <c r="DN4" s="4" t="s">
        <v>71</v>
      </c>
      <c r="DO4" s="4" t="s">
        <v>72</v>
      </c>
      <c r="DP4" s="4" t="s">
        <v>69</v>
      </c>
      <c r="DQ4" s="4" t="s">
        <v>71</v>
      </c>
      <c r="DR4" s="4" t="s">
        <v>72</v>
      </c>
      <c r="DS4" s="4" t="s">
        <v>69</v>
      </c>
      <c r="DT4" s="4" t="s">
        <v>55</v>
      </c>
      <c r="DU4" s="4" t="s">
        <v>56</v>
      </c>
      <c r="DV4" s="4" t="s">
        <v>71</v>
      </c>
      <c r="DW4" s="4" t="s">
        <v>72</v>
      </c>
      <c r="DX4" s="4" t="s">
        <v>69</v>
      </c>
      <c r="DY4" s="4" t="s">
        <v>71</v>
      </c>
      <c r="DZ4" s="4" t="s">
        <v>72</v>
      </c>
      <c r="EA4" s="4" t="s">
        <v>69</v>
      </c>
      <c r="EB4" s="4" t="s">
        <v>55</v>
      </c>
      <c r="EC4" s="4" t="s">
        <v>56</v>
      </c>
      <c r="ED4" s="4" t="s">
        <v>71</v>
      </c>
      <c r="EE4" s="4" t="s">
        <v>72</v>
      </c>
      <c r="EF4" s="4" t="s">
        <v>69</v>
      </c>
      <c r="EG4" s="4" t="s">
        <v>71</v>
      </c>
      <c r="EH4" s="4" t="s">
        <v>72</v>
      </c>
      <c r="EI4" s="4" t="s">
        <v>69</v>
      </c>
      <c r="EJ4" s="4" t="s">
        <v>55</v>
      </c>
      <c r="EK4" s="4" t="s">
        <v>56</v>
      </c>
      <c r="EL4" s="4" t="s">
        <v>71</v>
      </c>
      <c r="EM4" s="4" t="s">
        <v>72</v>
      </c>
      <c r="EN4" s="4" t="s">
        <v>69</v>
      </c>
      <c r="EO4" s="4" t="s">
        <v>71</v>
      </c>
      <c r="EP4" s="4" t="s">
        <v>72</v>
      </c>
      <c r="EQ4" s="4" t="s">
        <v>69</v>
      </c>
      <c r="ER4" s="4" t="s">
        <v>55</v>
      </c>
      <c r="ES4" s="4" t="s">
        <v>56</v>
      </c>
      <c r="ET4" s="4" t="s">
        <v>71</v>
      </c>
      <c r="EU4" s="4" t="s">
        <v>72</v>
      </c>
      <c r="EV4" s="4" t="s">
        <v>69</v>
      </c>
      <c r="EW4" s="4" t="s">
        <v>71</v>
      </c>
      <c r="EX4" s="4" t="s">
        <v>72</v>
      </c>
      <c r="EY4" s="4" t="s">
        <v>69</v>
      </c>
      <c r="EZ4" s="4" t="s">
        <v>55</v>
      </c>
      <c r="FA4" s="4" t="s">
        <v>56</v>
      </c>
      <c r="FB4" s="4" t="s">
        <v>71</v>
      </c>
      <c r="FC4" s="4" t="s">
        <v>72</v>
      </c>
      <c r="FD4" s="4" t="s">
        <v>69</v>
      </c>
      <c r="FE4" s="4" t="s">
        <v>71</v>
      </c>
      <c r="FF4" s="4" t="s">
        <v>72</v>
      </c>
      <c r="FG4" s="4" t="s">
        <v>69</v>
      </c>
      <c r="FH4" s="4" t="s">
        <v>55</v>
      </c>
      <c r="FI4" s="4" t="s">
        <v>56</v>
      </c>
      <c r="FJ4" s="4" t="s">
        <v>71</v>
      </c>
      <c r="FK4" s="4" t="s">
        <v>72</v>
      </c>
      <c r="FL4" s="4" t="s">
        <v>69</v>
      </c>
      <c r="FM4" s="4" t="s">
        <v>71</v>
      </c>
      <c r="FN4" s="4" t="s">
        <v>72</v>
      </c>
      <c r="FO4" s="4" t="s">
        <v>69</v>
      </c>
      <c r="FP4" s="4" t="s">
        <v>55</v>
      </c>
      <c r="FQ4" s="4" t="s">
        <v>56</v>
      </c>
      <c r="FR4" s="4" t="s">
        <v>71</v>
      </c>
      <c r="FS4" s="4" t="s">
        <v>72</v>
      </c>
      <c r="FT4" s="4" t="s">
        <v>69</v>
      </c>
      <c r="FU4" s="4" t="s">
        <v>71</v>
      </c>
      <c r="FV4" s="4" t="s">
        <v>72</v>
      </c>
      <c r="FW4" s="4" t="s">
        <v>69</v>
      </c>
      <c r="FX4" s="4" t="s">
        <v>55</v>
      </c>
      <c r="FY4" s="4" t="s">
        <v>56</v>
      </c>
      <c r="FZ4" s="4" t="s">
        <v>71</v>
      </c>
      <c r="GA4" s="4" t="s">
        <v>72</v>
      </c>
      <c r="GB4" s="4" t="s">
        <v>69</v>
      </c>
      <c r="GC4" s="4" t="s">
        <v>71</v>
      </c>
      <c r="GD4" s="4" t="s">
        <v>72</v>
      </c>
      <c r="GE4" s="4" t="s">
        <v>69</v>
      </c>
      <c r="GF4" s="4" t="s">
        <v>55</v>
      </c>
      <c r="GG4" s="4" t="s">
        <v>56</v>
      </c>
      <c r="GH4" s="4" t="s">
        <v>71</v>
      </c>
      <c r="GI4" s="4" t="s">
        <v>72</v>
      </c>
      <c r="GJ4" s="4" t="s">
        <v>69</v>
      </c>
      <c r="GK4" s="4" t="s">
        <v>71</v>
      </c>
      <c r="GL4" s="4" t="s">
        <v>72</v>
      </c>
      <c r="GM4" s="4" t="s">
        <v>69</v>
      </c>
      <c r="GN4" s="4" t="s">
        <v>55</v>
      </c>
      <c r="GO4" s="4" t="s">
        <v>56</v>
      </c>
      <c r="GP4" s="4" t="s">
        <v>71</v>
      </c>
      <c r="GQ4" s="4" t="s">
        <v>72</v>
      </c>
      <c r="GR4" s="4" t="s">
        <v>69</v>
      </c>
      <c r="GS4" s="4" t="s">
        <v>71</v>
      </c>
      <c r="GT4" s="4" t="s">
        <v>72</v>
      </c>
      <c r="GU4" s="4" t="s">
        <v>69</v>
      </c>
      <c r="GV4" s="4" t="s">
        <v>55</v>
      </c>
      <c r="GW4" s="4" t="s">
        <v>56</v>
      </c>
      <c r="GX4" s="4" t="s">
        <v>71</v>
      </c>
      <c r="GY4" s="4" t="s">
        <v>72</v>
      </c>
      <c r="GZ4" s="4" t="s">
        <v>69</v>
      </c>
      <c r="HA4" s="4" t="s">
        <v>71</v>
      </c>
      <c r="HB4" s="4" t="s">
        <v>72</v>
      </c>
      <c r="HC4" s="4" t="s">
        <v>69</v>
      </c>
      <c r="HD4" s="4" t="s">
        <v>55</v>
      </c>
      <c r="HE4" s="4" t="s">
        <v>56</v>
      </c>
      <c r="HF4" s="4" t="s">
        <v>71</v>
      </c>
      <c r="HG4" s="4" t="s">
        <v>72</v>
      </c>
      <c r="HH4" s="4" t="s">
        <v>69</v>
      </c>
      <c r="HI4" s="4" t="s">
        <v>71</v>
      </c>
      <c r="HJ4" s="4" t="s">
        <v>72</v>
      </c>
      <c r="HK4" s="4" t="s">
        <v>69</v>
      </c>
      <c r="HL4" s="4" t="s">
        <v>55</v>
      </c>
      <c r="HM4" s="4" t="s">
        <v>56</v>
      </c>
      <c r="HN4" s="4" t="s">
        <v>71</v>
      </c>
      <c r="HO4" s="4" t="s">
        <v>72</v>
      </c>
      <c r="HP4" s="4" t="s">
        <v>69</v>
      </c>
      <c r="HQ4" s="4" t="s">
        <v>71</v>
      </c>
      <c r="HR4" s="4" t="s">
        <v>72</v>
      </c>
      <c r="HS4" s="4" t="s">
        <v>69</v>
      </c>
      <c r="HT4" s="4" t="s">
        <v>55</v>
      </c>
      <c r="HU4" s="4" t="s">
        <v>56</v>
      </c>
      <c r="HV4" s="4" t="s">
        <v>71</v>
      </c>
      <c r="HW4" s="4" t="s">
        <v>72</v>
      </c>
      <c r="HX4" s="4" t="s">
        <v>69</v>
      </c>
      <c r="HY4" s="4" t="s">
        <v>71</v>
      </c>
      <c r="HZ4" s="4" t="s">
        <v>72</v>
      </c>
      <c r="IA4" s="4" t="s">
        <v>69</v>
      </c>
      <c r="IB4" s="4" t="s">
        <v>55</v>
      </c>
      <c r="IC4" s="4" t="s">
        <v>56</v>
      </c>
      <c r="ID4" s="4" t="s">
        <v>71</v>
      </c>
      <c r="IE4" s="4" t="s">
        <v>72</v>
      </c>
      <c r="IF4" s="4" t="s">
        <v>69</v>
      </c>
      <c r="IG4" s="4" t="s">
        <v>71</v>
      </c>
      <c r="IH4" s="4" t="s">
        <v>72</v>
      </c>
      <c r="II4" s="4" t="s">
        <v>69</v>
      </c>
      <c r="IJ4" s="4" t="s">
        <v>55</v>
      </c>
      <c r="IK4" s="4" t="s">
        <v>56</v>
      </c>
      <c r="IL4" s="4" t="s">
        <v>71</v>
      </c>
      <c r="IM4" s="4" t="s">
        <v>72</v>
      </c>
      <c r="IN4" s="4" t="s">
        <v>69</v>
      </c>
      <c r="IO4" s="4" t="s">
        <v>71</v>
      </c>
      <c r="IP4" s="4" t="s">
        <v>72</v>
      </c>
      <c r="IQ4" s="4" t="s">
        <v>69</v>
      </c>
      <c r="IR4" s="4" t="s">
        <v>55</v>
      </c>
      <c r="IS4" s="4" t="s">
        <v>56</v>
      </c>
      <c r="IT4" s="4" t="s">
        <v>71</v>
      </c>
      <c r="IU4" s="4" t="s">
        <v>72</v>
      </c>
      <c r="IV4" s="4" t="s">
        <v>69</v>
      </c>
      <c r="IW4" s="4" t="s">
        <v>71</v>
      </c>
      <c r="IX4" s="4" t="s">
        <v>72</v>
      </c>
      <c r="IY4" s="4" t="s">
        <v>69</v>
      </c>
      <c r="IZ4" s="4" t="s">
        <v>55</v>
      </c>
      <c r="JA4" s="4" t="s">
        <v>56</v>
      </c>
      <c r="JB4" s="4" t="s">
        <v>71</v>
      </c>
      <c r="JC4" s="4" t="s">
        <v>72</v>
      </c>
      <c r="JD4" s="4" t="s">
        <v>69</v>
      </c>
      <c r="JE4" s="4" t="s">
        <v>71</v>
      </c>
      <c r="JF4" s="4" t="s">
        <v>72</v>
      </c>
      <c r="JG4" s="4" t="s">
        <v>69</v>
      </c>
      <c r="JH4" s="4" t="s">
        <v>55</v>
      </c>
      <c r="JI4" s="4" t="s">
        <v>56</v>
      </c>
      <c r="JJ4" s="4" t="s">
        <v>71</v>
      </c>
      <c r="JK4" s="4" t="s">
        <v>72</v>
      </c>
      <c r="JL4" s="4" t="s">
        <v>69</v>
      </c>
      <c r="JM4" s="4" t="s">
        <v>71</v>
      </c>
      <c r="JN4" s="4" t="s">
        <v>72</v>
      </c>
      <c r="JO4" s="4" t="s">
        <v>69</v>
      </c>
      <c r="JP4" s="4" t="s">
        <v>55</v>
      </c>
      <c r="JQ4" s="4" t="s">
        <v>56</v>
      </c>
      <c r="JR4" s="4" t="s">
        <v>71</v>
      </c>
      <c r="JS4" s="4" t="s">
        <v>72</v>
      </c>
      <c r="JT4" s="4" t="s">
        <v>69</v>
      </c>
      <c r="JU4" s="4" t="s">
        <v>71</v>
      </c>
      <c r="JV4" s="4" t="s">
        <v>72</v>
      </c>
      <c r="JW4" s="4" t="s">
        <v>69</v>
      </c>
      <c r="JX4" s="4" t="s">
        <v>55</v>
      </c>
      <c r="JY4" s="4" t="s">
        <v>56</v>
      </c>
      <c r="JZ4" s="4" t="s">
        <v>71</v>
      </c>
      <c r="KA4" s="4" t="s">
        <v>72</v>
      </c>
      <c r="KB4" s="4" t="s">
        <v>69</v>
      </c>
      <c r="KC4" s="4" t="s">
        <v>71</v>
      </c>
      <c r="KD4" s="4" t="s">
        <v>72</v>
      </c>
      <c r="KE4" s="4" t="s">
        <v>69</v>
      </c>
      <c r="KF4" s="4" t="s">
        <v>55</v>
      </c>
      <c r="KG4" s="4" t="s">
        <v>56</v>
      </c>
      <c r="KH4" s="4" t="s">
        <v>71</v>
      </c>
      <c r="KI4" s="4" t="s">
        <v>72</v>
      </c>
      <c r="KJ4" s="4" t="s">
        <v>69</v>
      </c>
      <c r="KK4" s="4" t="s">
        <v>71</v>
      </c>
      <c r="KL4" s="4" t="s">
        <v>72</v>
      </c>
      <c r="KM4" s="4" t="s">
        <v>69</v>
      </c>
      <c r="KN4" s="4" t="s">
        <v>55</v>
      </c>
      <c r="KO4" s="4" t="s">
        <v>56</v>
      </c>
      <c r="KP4" s="4" t="s">
        <v>71</v>
      </c>
      <c r="KQ4" s="4" t="s">
        <v>72</v>
      </c>
      <c r="KR4" s="4" t="s">
        <v>69</v>
      </c>
      <c r="KS4" s="4" t="s">
        <v>71</v>
      </c>
      <c r="KT4" s="4" t="s">
        <v>72</v>
      </c>
      <c r="KU4" s="4" t="s">
        <v>69</v>
      </c>
      <c r="KV4" s="4" t="s">
        <v>55</v>
      </c>
      <c r="KW4" s="4" t="s">
        <v>56</v>
      </c>
      <c r="KX4" s="4" t="s">
        <v>71</v>
      </c>
      <c r="KY4" s="4" t="s">
        <v>72</v>
      </c>
      <c r="KZ4" s="4" t="s">
        <v>69</v>
      </c>
      <c r="LA4" s="4" t="s">
        <v>71</v>
      </c>
      <c r="LB4" s="4" t="s">
        <v>72</v>
      </c>
      <c r="LC4" s="4" t="s">
        <v>69</v>
      </c>
      <c r="LD4" s="4" t="s">
        <v>55</v>
      </c>
      <c r="LE4" s="4" t="s">
        <v>56</v>
      </c>
      <c r="LF4" s="4" t="s">
        <v>71</v>
      </c>
      <c r="LG4" s="4" t="s">
        <v>72</v>
      </c>
      <c r="LH4" s="4" t="s">
        <v>69</v>
      </c>
      <c r="LI4" s="4" t="s">
        <v>71</v>
      </c>
      <c r="LJ4" s="4" t="s">
        <v>72</v>
      </c>
      <c r="LK4" s="4" t="s">
        <v>69</v>
      </c>
      <c r="LL4" s="4" t="s">
        <v>55</v>
      </c>
      <c r="LM4" s="4" t="s">
        <v>56</v>
      </c>
      <c r="LN4" s="4" t="s">
        <v>71</v>
      </c>
      <c r="LO4" s="4" t="s">
        <v>72</v>
      </c>
      <c r="LP4" s="4" t="s">
        <v>69</v>
      </c>
      <c r="LQ4" s="4" t="s">
        <v>71</v>
      </c>
      <c r="LR4" s="4" t="s">
        <v>72</v>
      </c>
      <c r="LS4" s="4" t="s">
        <v>69</v>
      </c>
      <c r="LT4" s="4" t="s">
        <v>55</v>
      </c>
      <c r="LU4" s="4" t="s">
        <v>56</v>
      </c>
      <c r="LV4" s="4" t="s">
        <v>71</v>
      </c>
      <c r="LW4" s="4" t="s">
        <v>72</v>
      </c>
      <c r="LX4" s="4" t="s">
        <v>69</v>
      </c>
      <c r="LY4" s="4" t="s">
        <v>71</v>
      </c>
      <c r="LZ4" s="4" t="s">
        <v>72</v>
      </c>
      <c r="MA4" s="4" t="s">
        <v>69</v>
      </c>
      <c r="MB4" s="4" t="s">
        <v>55</v>
      </c>
      <c r="MC4" s="4" t="s">
        <v>56</v>
      </c>
      <c r="MD4" s="4" t="s">
        <v>71</v>
      </c>
      <c r="ME4" s="4" t="s">
        <v>72</v>
      </c>
      <c r="MF4" s="4" t="s">
        <v>69</v>
      </c>
      <c r="MG4" s="4" t="s">
        <v>71</v>
      </c>
      <c r="MH4" s="4" t="s">
        <v>72</v>
      </c>
      <c r="MI4" s="4" t="s">
        <v>69</v>
      </c>
      <c r="MJ4" s="4" t="s">
        <v>55</v>
      </c>
      <c r="MK4" s="4" t="s">
        <v>56</v>
      </c>
      <c r="ML4" s="4" t="s">
        <v>71</v>
      </c>
      <c r="MM4" s="4" t="s">
        <v>72</v>
      </c>
      <c r="MN4" s="4" t="s">
        <v>69</v>
      </c>
      <c r="MO4" s="4" t="s">
        <v>71</v>
      </c>
      <c r="MP4" s="4" t="s">
        <v>72</v>
      </c>
      <c r="MQ4" s="4" t="s">
        <v>69</v>
      </c>
      <c r="MR4" s="4" t="s">
        <v>55</v>
      </c>
      <c r="MS4" s="4" t="s">
        <v>56</v>
      </c>
    </row>
    <row r="5">
      <c r="A5" s="10" t="s">
        <v>73</v>
      </c>
      <c r="B5" s="11">
        <v>689639</v>
      </c>
      <c r="C5" s="11">
        <f>=ROUNDDOWN(21.2439122814043,0)</f>
      </c>
      <c r="D5" s="11">
        <v>412063</v>
      </c>
      <c r="E5" s="12">
        <v>0.7899</v>
      </c>
      <c r="F5" s="11"/>
      <c r="G5" s="11">
        <f>=ROUNDDOWN({0},0)</f>
      </c>
      <c r="H5" s="11">
        <v>220</v>
      </c>
      <c r="I5" s="12">
        <v>0.9824</v>
      </c>
      <c r="J5" s="11">
        <v>47236</v>
      </c>
      <c r="K5" s="13">
        <v>2462789.39</v>
      </c>
      <c r="L5" s="11">
        <v>2410</v>
      </c>
      <c r="M5" s="14">
        <v>1021.9</v>
      </c>
      <c r="N5" s="11">
        <v>61680</v>
      </c>
      <c r="O5" s="13">
        <v>2962210.76</v>
      </c>
      <c r="P5" s="11">
        <v>2091</v>
      </c>
      <c r="Q5" s="14">
        <v>1416.65</v>
      </c>
      <c r="R5" s="12">
        <v>-0.2342</v>
      </c>
      <c r="S5" s="12">
        <v>-0.1686</v>
      </c>
      <c r="T5" s="12">
        <v>0.1526</v>
      </c>
      <c r="U5" s="12">
        <v>-0.2787</v>
      </c>
      <c r="V5" s="11">
        <v>11800</v>
      </c>
      <c r="W5" s="13">
        <v>667514.05</v>
      </c>
      <c r="X5" s="11">
        <v>2150</v>
      </c>
      <c r="Y5" s="11">
        <v>6333</v>
      </c>
      <c r="Z5" s="13">
        <v>292516.67</v>
      </c>
      <c r="AA5" s="11">
        <v>1817</v>
      </c>
      <c r="AB5" s="12">
        <v>0.8633</v>
      </c>
      <c r="AC5" s="12">
        <v>1.282</v>
      </c>
      <c r="AD5" s="11">
        <v>5662</v>
      </c>
      <c r="AE5" s="13">
        <v>324781.37</v>
      </c>
      <c r="AF5" s="11">
        <v>2083</v>
      </c>
      <c r="AG5" s="11">
        <v>6645</v>
      </c>
      <c r="AH5" s="13">
        <v>367016.76</v>
      </c>
      <c r="AI5" s="11">
        <v>1810</v>
      </c>
      <c r="AJ5" s="12">
        <v>-0.1479</v>
      </c>
      <c r="AK5" s="12">
        <v>-0.1151</v>
      </c>
      <c r="AL5" s="11">
        <v>4249</v>
      </c>
      <c r="AM5" s="13">
        <v>234125.59</v>
      </c>
      <c r="AN5" s="11">
        <v>1947</v>
      </c>
      <c r="AO5" s="11">
        <v>6098</v>
      </c>
      <c r="AP5" s="13">
        <v>322358.13</v>
      </c>
      <c r="AQ5" s="11">
        <v>1637</v>
      </c>
      <c r="AR5" s="12">
        <v>-0.3032</v>
      </c>
      <c r="AS5" s="12">
        <v>-0.2737</v>
      </c>
      <c r="AT5" s="11">
        <v>3438</v>
      </c>
      <c r="AU5" s="13">
        <v>230197.08</v>
      </c>
      <c r="AV5" s="11">
        <v>2087</v>
      </c>
      <c r="AW5" s="11">
        <v>3287</v>
      </c>
      <c r="AX5" s="13">
        <v>244092</v>
      </c>
      <c r="AY5" s="11">
        <v>1804</v>
      </c>
      <c r="AZ5" s="12">
        <v>0.0459</v>
      </c>
      <c r="BA5" s="12">
        <v>-0.0569</v>
      </c>
      <c r="BB5" s="11">
        <v>1696</v>
      </c>
      <c r="BC5" s="13">
        <v>120444.8</v>
      </c>
      <c r="BD5" s="11">
        <v>2114</v>
      </c>
      <c r="BE5" s="11">
        <v>1844</v>
      </c>
      <c r="BF5" s="13">
        <v>127857.36</v>
      </c>
      <c r="BG5" s="11">
        <v>1817</v>
      </c>
      <c r="BH5" s="12">
        <v>-0.0803</v>
      </c>
      <c r="BI5" s="12">
        <v>-0.058</v>
      </c>
      <c r="BJ5" s="11">
        <v>3061</v>
      </c>
      <c r="BK5" s="13">
        <v>140876.97</v>
      </c>
      <c r="BL5" s="11">
        <v>2000</v>
      </c>
      <c r="BM5" s="11">
        <v>4384</v>
      </c>
      <c r="BN5" s="13">
        <v>223147.86</v>
      </c>
      <c r="BO5" s="11">
        <v>1640</v>
      </c>
      <c r="BP5" s="12">
        <v>-0.3018</v>
      </c>
      <c r="BQ5" s="12">
        <v>-0.3687</v>
      </c>
      <c r="BR5" s="11">
        <v>3889</v>
      </c>
      <c r="BS5" s="13">
        <v>137107.55</v>
      </c>
      <c r="BT5" s="11">
        <v>2068</v>
      </c>
      <c r="BU5" s="11">
        <v>17458</v>
      </c>
      <c r="BV5" s="13">
        <v>700520.29</v>
      </c>
      <c r="BW5" s="11">
        <v>1784</v>
      </c>
      <c r="BX5" s="12">
        <v>-0.7772</v>
      </c>
      <c r="BY5" s="12">
        <v>-0.8043</v>
      </c>
      <c r="BZ5" s="11">
        <v>4327</v>
      </c>
      <c r="CA5" s="13">
        <v>204712.59</v>
      </c>
      <c r="CB5" s="11"/>
      <c r="CC5" s="11">
        <v>3055</v>
      </c>
      <c r="CD5" s="13">
        <v>128198.74</v>
      </c>
      <c r="CE5" s="11"/>
      <c r="CF5" s="12">
        <v>0.4164</v>
      </c>
      <c r="CG5" s="12">
        <v>0.5968</v>
      </c>
      <c r="CH5" s="11">
        <v>1106</v>
      </c>
      <c r="CI5" s="13">
        <v>48344.89</v>
      </c>
      <c r="CJ5" s="11">
        <v>1252</v>
      </c>
      <c r="CK5" s="11">
        <v>2309</v>
      </c>
      <c r="CL5" s="13">
        <v>99777.64</v>
      </c>
      <c r="CM5" s="11">
        <v>1101</v>
      </c>
      <c r="CN5" s="12">
        <v>-0.521</v>
      </c>
      <c r="CO5" s="12">
        <v>-0.5155</v>
      </c>
      <c r="CP5" s="11">
        <v>227</v>
      </c>
      <c r="CQ5" s="13">
        <v>14761.81</v>
      </c>
      <c r="CR5" s="11">
        <v>551</v>
      </c>
      <c r="CS5" s="11">
        <v>408</v>
      </c>
      <c r="CT5" s="13">
        <v>23803.95</v>
      </c>
      <c r="CU5" s="11">
        <v>495</v>
      </c>
      <c r="CV5" s="12">
        <v>-0.4436</v>
      </c>
      <c r="CW5" s="12">
        <v>-0.3799</v>
      </c>
      <c r="CX5" s="11">
        <v>1700</v>
      </c>
      <c r="CY5" s="13">
        <v>84292.43</v>
      </c>
      <c r="CZ5" s="11">
        <v>2031</v>
      </c>
      <c r="DA5" s="11">
        <v>5971</v>
      </c>
      <c r="DB5" s="13">
        <v>238768.71</v>
      </c>
      <c r="DC5" s="11">
        <v>1786</v>
      </c>
      <c r="DD5" s="12">
        <v>-0.7153</v>
      </c>
      <c r="DE5" s="12">
        <v>-0.647</v>
      </c>
      <c r="DF5" s="11">
        <v>2209</v>
      </c>
      <c r="DG5" s="13">
        <v>71519.73</v>
      </c>
      <c r="DH5" s="11"/>
      <c r="DI5" s="11">
        <v>270</v>
      </c>
      <c r="DJ5" s="13">
        <v>10354.98</v>
      </c>
      <c r="DK5" s="11"/>
      <c r="DL5" s="12">
        <v>7.1815</v>
      </c>
      <c r="DM5" s="12">
        <v>5.9068</v>
      </c>
      <c r="DN5" s="11">
        <v>412</v>
      </c>
      <c r="DO5" s="13">
        <v>21084.86</v>
      </c>
      <c r="DP5" s="11">
        <v>1356</v>
      </c>
      <c r="DQ5" s="11">
        <v>376</v>
      </c>
      <c r="DR5" s="13">
        <v>15728.07</v>
      </c>
      <c r="DS5" s="11">
        <v>1146</v>
      </c>
      <c r="DT5" s="12">
        <v>0.0957</v>
      </c>
      <c r="DU5" s="12">
        <v>0.3406</v>
      </c>
      <c r="DV5" s="11">
        <v>957</v>
      </c>
      <c r="DW5" s="13">
        <v>47069.34</v>
      </c>
      <c r="DX5" s="11">
        <v>1597</v>
      </c>
      <c r="DY5" s="11">
        <v>850</v>
      </c>
      <c r="DZ5" s="13">
        <v>49301.77</v>
      </c>
      <c r="EA5" s="11">
        <v>1660</v>
      </c>
      <c r="EB5" s="12">
        <v>0.1259</v>
      </c>
      <c r="EC5" s="12">
        <v>-0.0453</v>
      </c>
      <c r="ED5" s="11">
        <v>360</v>
      </c>
      <c r="EE5" s="13">
        <v>24871.02</v>
      </c>
      <c r="EF5" s="11">
        <v>1946</v>
      </c>
      <c r="EG5" s="11">
        <v>35</v>
      </c>
      <c r="EH5" s="13">
        <v>773.61</v>
      </c>
      <c r="EI5" s="11">
        <v>1553</v>
      </c>
      <c r="EJ5" s="12">
        <v>9.2857</v>
      </c>
      <c r="EK5" s="12">
        <v>31.1493</v>
      </c>
      <c r="EL5" s="11">
        <v>381</v>
      </c>
      <c r="EM5" s="13">
        <v>22331.75</v>
      </c>
      <c r="EN5" s="11">
        <v>1469</v>
      </c>
      <c r="EO5" s="11"/>
      <c r="EP5" s="13"/>
      <c r="EQ5" s="11"/>
      <c r="ER5" s="12"/>
      <c r="ES5" s="12"/>
      <c r="ET5" s="11">
        <v>525</v>
      </c>
      <c r="EU5" s="13">
        <v>27478.07</v>
      </c>
      <c r="EV5" s="11"/>
      <c r="EW5" s="11"/>
      <c r="EX5" s="13"/>
      <c r="EY5" s="11"/>
      <c r="EZ5" s="12"/>
      <c r="FA5" s="12"/>
      <c r="FB5" s="11"/>
      <c r="FC5" s="13"/>
      <c r="FD5" s="11"/>
      <c r="FE5" s="11"/>
      <c r="FF5" s="13"/>
      <c r="FG5" s="11"/>
      <c r="FH5" s="12"/>
      <c r="FI5" s="12"/>
      <c r="FJ5" s="11">
        <v>31</v>
      </c>
      <c r="FK5" s="13">
        <v>2137.75</v>
      </c>
      <c r="FL5" s="11">
        <v>178</v>
      </c>
      <c r="FM5" s="11">
        <v>25</v>
      </c>
      <c r="FN5" s="13">
        <v>1330.37</v>
      </c>
      <c r="FO5" s="11">
        <v>204</v>
      </c>
      <c r="FP5" s="12">
        <v>0.24</v>
      </c>
      <c r="FQ5" s="12">
        <v>0.6069</v>
      </c>
      <c r="FR5" s="11">
        <v>85</v>
      </c>
      <c r="FS5" s="13">
        <v>5981.98</v>
      </c>
      <c r="FT5" s="11">
        <v>544</v>
      </c>
      <c r="FU5" s="11">
        <v>55</v>
      </c>
      <c r="FV5" s="13">
        <v>2812.52</v>
      </c>
      <c r="FW5" s="11">
        <v>628</v>
      </c>
      <c r="FX5" s="12">
        <v>0.5455</v>
      </c>
      <c r="FY5" s="12">
        <v>1.1269</v>
      </c>
      <c r="FZ5" s="11">
        <v>399</v>
      </c>
      <c r="GA5" s="13">
        <v>11240.3</v>
      </c>
      <c r="GB5" s="11">
        <v>4</v>
      </c>
      <c r="GC5" s="11">
        <v>488</v>
      </c>
      <c r="GD5" s="13">
        <v>14135.28</v>
      </c>
      <c r="GE5" s="11">
        <v>108</v>
      </c>
      <c r="GF5" s="12">
        <v>-0.1824</v>
      </c>
      <c r="GG5" s="12">
        <v>-0.2048</v>
      </c>
      <c r="GH5" s="11">
        <v>11</v>
      </c>
      <c r="GI5" s="13">
        <v>963.92</v>
      </c>
      <c r="GJ5" s="11">
        <v>172</v>
      </c>
      <c r="GK5" s="11">
        <v>6</v>
      </c>
      <c r="GL5" s="13">
        <v>755.2</v>
      </c>
      <c r="GM5" s="11">
        <v>179</v>
      </c>
      <c r="GN5" s="12">
        <v>0.8333</v>
      </c>
      <c r="GO5" s="12">
        <v>0.2764</v>
      </c>
      <c r="GP5" s="11">
        <v>455</v>
      </c>
      <c r="GQ5" s="13">
        <v>9652.2</v>
      </c>
      <c r="GR5" s="11"/>
      <c r="GS5" s="11"/>
      <c r="GT5" s="13"/>
      <c r="GU5" s="11"/>
      <c r="GV5" s="12"/>
      <c r="GW5" s="12"/>
      <c r="GX5" s="11">
        <v>21</v>
      </c>
      <c r="GY5" s="13">
        <v>3408.65</v>
      </c>
      <c r="GZ5" s="11">
        <v>60</v>
      </c>
      <c r="HA5" s="11">
        <v>7</v>
      </c>
      <c r="HB5" s="13">
        <v>1627.97</v>
      </c>
      <c r="HC5" s="11">
        <v>56</v>
      </c>
      <c r="HD5" s="12">
        <v>2</v>
      </c>
      <c r="HE5" s="12">
        <v>1.0938</v>
      </c>
      <c r="HF5" s="11">
        <v>162</v>
      </c>
      <c r="HG5" s="13">
        <v>3408.54</v>
      </c>
      <c r="HH5" s="11">
        <v>1203</v>
      </c>
      <c r="HI5" s="11">
        <v>392</v>
      </c>
      <c r="HJ5" s="13">
        <v>15251.89</v>
      </c>
      <c r="HK5" s="11">
        <v>810</v>
      </c>
      <c r="HL5" s="12">
        <v>-0.5867</v>
      </c>
      <c r="HM5" s="12">
        <v>-0.7765</v>
      </c>
      <c r="HN5" s="11"/>
      <c r="HO5" s="13"/>
      <c r="HP5" s="11"/>
      <c r="HQ5" s="11"/>
      <c r="HR5" s="13"/>
      <c r="HS5" s="11"/>
      <c r="HT5" s="12"/>
      <c r="HU5" s="12"/>
      <c r="HV5" s="11">
        <v>15</v>
      </c>
      <c r="HW5" s="13">
        <v>1096.85</v>
      </c>
      <c r="HX5" s="11">
        <v>417</v>
      </c>
      <c r="HY5" s="11">
        <v>20</v>
      </c>
      <c r="HZ5" s="13">
        <v>1278.01</v>
      </c>
      <c r="IA5" s="11">
        <v>322</v>
      </c>
      <c r="IB5" s="12">
        <v>-0.25</v>
      </c>
      <c r="IC5" s="12">
        <v>-0.1418</v>
      </c>
      <c r="ID5" s="11">
        <v>1</v>
      </c>
      <c r="IE5" s="13">
        <v>102.05</v>
      </c>
      <c r="IF5" s="11">
        <v>1258</v>
      </c>
      <c r="IG5" s="11">
        <v>7</v>
      </c>
      <c r="IH5" s="13">
        <v>624.43</v>
      </c>
      <c r="II5" s="11">
        <v>1068</v>
      </c>
      <c r="IJ5" s="12">
        <v>-0.8571</v>
      </c>
      <c r="IK5" s="12">
        <v>-0.8366</v>
      </c>
      <c r="IL5" s="11">
        <v>37</v>
      </c>
      <c r="IM5" s="13">
        <v>2169.57</v>
      </c>
      <c r="IN5" s="11">
        <v>1478</v>
      </c>
      <c r="IO5" s="11">
        <v>26</v>
      </c>
      <c r="IP5" s="13">
        <v>1546.85</v>
      </c>
      <c r="IQ5" s="11">
        <v>575</v>
      </c>
      <c r="IR5" s="12">
        <v>0.4231</v>
      </c>
      <c r="IS5" s="12">
        <v>0.4026</v>
      </c>
      <c r="IT5" s="11">
        <v>13</v>
      </c>
      <c r="IU5" s="13">
        <v>594.42</v>
      </c>
      <c r="IV5" s="11">
        <v>77</v>
      </c>
      <c r="IW5" s="11">
        <v>19</v>
      </c>
      <c r="IX5" s="13">
        <v>932.84</v>
      </c>
      <c r="IY5" s="11">
        <v>222</v>
      </c>
      <c r="IZ5" s="12">
        <v>-0.3158</v>
      </c>
      <c r="JA5" s="12">
        <v>-0.3628</v>
      </c>
      <c r="JB5" s="11">
        <v>3</v>
      </c>
      <c r="JC5" s="13">
        <v>424.97</v>
      </c>
      <c r="JD5" s="11">
        <v>2136</v>
      </c>
      <c r="JE5" s="11">
        <v>929</v>
      </c>
      <c r="JF5" s="13">
        <v>53067.31</v>
      </c>
      <c r="JG5" s="11">
        <v>1937</v>
      </c>
      <c r="JH5" s="12">
        <v>-0.9968</v>
      </c>
      <c r="JI5" s="12">
        <v>-0.992</v>
      </c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>
        <v>4</v>
      </c>
      <c r="KA5" s="13">
        <v>94.29</v>
      </c>
      <c r="KB5" s="11"/>
      <c r="KC5" s="11">
        <v>10</v>
      </c>
      <c r="KD5" s="13"/>
      <c r="KE5" s="11"/>
      <c r="KF5" s="12">
        <v>-0.6</v>
      </c>
      <c r="KG5" s="12"/>
      <c r="KH5" s="11"/>
      <c r="KI5" s="13"/>
      <c r="KJ5" s="11">
        <v>7</v>
      </c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>
        <v>17</v>
      </c>
      <c r="KV5" s="12"/>
      <c r="KW5" s="12"/>
      <c r="KX5" s="11"/>
      <c r="KY5" s="13"/>
      <c r="KZ5" s="11"/>
      <c r="LA5" s="11">
        <v>55</v>
      </c>
      <c r="LB5" s="13">
        <v>2790.4</v>
      </c>
      <c r="LC5" s="11">
        <v>264</v>
      </c>
      <c r="LD5" s="12"/>
      <c r="LE5" s="12"/>
      <c r="LF5" s="11"/>
      <c r="LG5" s="13"/>
      <c r="LH5" s="11"/>
      <c r="LI5" s="11">
        <v>28</v>
      </c>
      <c r="LJ5" s="13">
        <v>2569.6</v>
      </c>
      <c r="LK5" s="11">
        <v>283</v>
      </c>
      <c r="LL5" s="12"/>
      <c r="LM5" s="12"/>
      <c r="LN5" s="11"/>
      <c r="LO5" s="13"/>
      <c r="LP5" s="11"/>
      <c r="LQ5" s="11">
        <v>170</v>
      </c>
      <c r="LR5" s="13">
        <v>11086.9</v>
      </c>
      <c r="LS5" s="11">
        <v>225</v>
      </c>
      <c r="LT5" s="12"/>
      <c r="LU5" s="12"/>
      <c r="LV5" s="11"/>
      <c r="LW5" s="13"/>
      <c r="LX5" s="11">
        <v>1</v>
      </c>
      <c r="LY5" s="11">
        <v>120</v>
      </c>
      <c r="LZ5" s="13">
        <v>8184.65</v>
      </c>
      <c r="MA5" s="11">
        <v>490</v>
      </c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/>
      <c r="MM5" s="13"/>
      <c r="MN5" s="11">
        <v>343</v>
      </c>
      <c r="MO5" s="11"/>
      <c r="MP5" s="13"/>
      <c r="MQ5" s="11">
        <v>273</v>
      </c>
      <c r="MR5" s="12"/>
      <c r="MS5" s="12"/>
    </row>
    <row r="6">
      <c r="A6" s="10" t="s">
        <v>74</v>
      </c>
      <c r="B6" s="11">
        <v>10040</v>
      </c>
      <c r="C6" s="11">
        <f>=ROUNDDOWN(41.0970118706508,0)</f>
      </c>
      <c r="D6" s="11">
        <v>5540</v>
      </c>
      <c r="E6" s="12">
        <v>0.2734</v>
      </c>
      <c r="F6" s="11"/>
      <c r="G6" s="11">
        <f>=ROUNDDOWN({0},0)</f>
      </c>
      <c r="H6" s="11"/>
      <c r="I6" s="12"/>
      <c r="J6" s="11">
        <v>94</v>
      </c>
      <c r="K6" s="13">
        <v>2187.82</v>
      </c>
      <c r="L6" s="11">
        <v>39</v>
      </c>
      <c r="M6" s="14">
        <v>56.1</v>
      </c>
      <c r="N6" s="11">
        <v>512</v>
      </c>
      <c r="O6" s="13">
        <v>8460.3</v>
      </c>
      <c r="P6" s="11">
        <v>72</v>
      </c>
      <c r="Q6" s="14">
        <v>117.5</v>
      </c>
      <c r="R6" s="12">
        <v>-0.8164</v>
      </c>
      <c r="S6" s="12">
        <v>-0.7414</v>
      </c>
      <c r="T6" s="12">
        <v>-0.4583</v>
      </c>
      <c r="U6" s="12">
        <v>-0.5226</v>
      </c>
      <c r="V6" s="11">
        <v>1</v>
      </c>
      <c r="W6" s="13">
        <v>14.28</v>
      </c>
      <c r="X6" s="11">
        <v>35</v>
      </c>
      <c r="Y6" s="11">
        <v>17</v>
      </c>
      <c r="Z6" s="13">
        <v>253.66</v>
      </c>
      <c r="AA6" s="11">
        <v>61</v>
      </c>
      <c r="AB6" s="12">
        <v>-0.9412</v>
      </c>
      <c r="AC6" s="12">
        <v>-0.9437</v>
      </c>
      <c r="AD6" s="11"/>
      <c r="AE6" s="13"/>
      <c r="AF6" s="11">
        <v>23</v>
      </c>
      <c r="AG6" s="11">
        <v>8</v>
      </c>
      <c r="AH6" s="13">
        <v>185.08</v>
      </c>
      <c r="AI6" s="11">
        <v>56</v>
      </c>
      <c r="AJ6" s="12"/>
      <c r="AK6" s="12"/>
      <c r="AL6" s="11">
        <v>20</v>
      </c>
      <c r="AM6" s="13">
        <v>457.3</v>
      </c>
      <c r="AN6" s="11">
        <v>39</v>
      </c>
      <c r="AO6" s="11">
        <v>186</v>
      </c>
      <c r="AP6" s="13">
        <v>2435.34</v>
      </c>
      <c r="AQ6" s="11">
        <v>60</v>
      </c>
      <c r="AR6" s="12">
        <v>-0.8925</v>
      </c>
      <c r="AS6" s="12">
        <v>-0.8122</v>
      </c>
      <c r="AT6" s="11"/>
      <c r="AU6" s="13"/>
      <c r="AV6" s="11"/>
      <c r="AW6" s="11">
        <v>3</v>
      </c>
      <c r="AX6" s="13">
        <v>58.88</v>
      </c>
      <c r="AY6" s="11">
        <v>56</v>
      </c>
      <c r="AZ6" s="12"/>
      <c r="BA6" s="12"/>
      <c r="BB6" s="11">
        <v>13</v>
      </c>
      <c r="BC6" s="13">
        <v>423</v>
      </c>
      <c r="BD6" s="11">
        <v>1</v>
      </c>
      <c r="BE6" s="11"/>
      <c r="BF6" s="13"/>
      <c r="BG6" s="11">
        <v>1</v>
      </c>
      <c r="BH6" s="12"/>
      <c r="BI6" s="12"/>
      <c r="BJ6" s="11">
        <v>20</v>
      </c>
      <c r="BK6" s="13">
        <v>447.88</v>
      </c>
      <c r="BL6" s="11">
        <v>23</v>
      </c>
      <c r="BM6" s="11">
        <v>90</v>
      </c>
      <c r="BN6" s="13">
        <v>1386.97</v>
      </c>
      <c r="BO6" s="11">
        <v>32</v>
      </c>
      <c r="BP6" s="12">
        <v>-0.7778</v>
      </c>
      <c r="BQ6" s="12">
        <v>-0.6771</v>
      </c>
      <c r="BR6" s="11">
        <v>32</v>
      </c>
      <c r="BS6" s="13">
        <v>722.5</v>
      </c>
      <c r="BT6" s="11">
        <v>23</v>
      </c>
      <c r="BU6" s="11">
        <v>202</v>
      </c>
      <c r="BV6" s="13">
        <v>4036.4</v>
      </c>
      <c r="BW6" s="11">
        <v>32</v>
      </c>
      <c r="BX6" s="12">
        <v>-0.8416</v>
      </c>
      <c r="BY6" s="12">
        <v>-0.821</v>
      </c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24</v>
      </c>
      <c r="DA6" s="11"/>
      <c r="DB6" s="13"/>
      <c r="DC6" s="11">
        <v>43</v>
      </c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35</v>
      </c>
      <c r="DQ6" s="11"/>
      <c r="DR6" s="13"/>
      <c r="DS6" s="11">
        <v>66</v>
      </c>
      <c r="DT6" s="12"/>
      <c r="DU6" s="12"/>
      <c r="DV6" s="11">
        <v>6</v>
      </c>
      <c r="DW6" s="13">
        <v>122.86</v>
      </c>
      <c r="DX6" s="11">
        <v>23</v>
      </c>
      <c r="DY6" s="11">
        <v>6</v>
      </c>
      <c r="DZ6" s="13">
        <v>103.97</v>
      </c>
      <c r="EA6" s="11">
        <v>54</v>
      </c>
      <c r="EB6" s="12"/>
      <c r="EC6" s="12">
        <v>0.1817</v>
      </c>
      <c r="ED6" s="11"/>
      <c r="EE6" s="13"/>
      <c r="EF6" s="11">
        <v>35</v>
      </c>
      <c r="EG6" s="11"/>
      <c r="EH6" s="13"/>
      <c r="EI6" s="11">
        <v>68</v>
      </c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1</v>
      </c>
      <c r="HA6" s="11"/>
      <c r="HB6" s="13"/>
      <c r="HC6" s="11">
        <v>1</v>
      </c>
      <c r="HD6" s="12"/>
      <c r="HE6" s="12"/>
      <c r="HF6" s="11"/>
      <c r="HG6" s="13"/>
      <c r="HH6" s="11">
        <v>1</v>
      </c>
      <c r="HI6" s="11"/>
      <c r="HJ6" s="13"/>
      <c r="HK6" s="11">
        <v>1</v>
      </c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>
        <v>23</v>
      </c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>
        <v>1</v>
      </c>
      <c r="JE6" s="11"/>
      <c r="JF6" s="13"/>
      <c r="JG6" s="11">
        <v>1</v>
      </c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>
        <v>2</v>
      </c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>
        <v>19</v>
      </c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</row>
    <row r="7">
      <c r="A7" s="10" t="s">
        <v>75</v>
      </c>
      <c r="B7" s="11">
        <v>14466</v>
      </c>
      <c r="C7" s="11">
        <f>=ROUNDDOWN(13.0453602669312,0)</f>
      </c>
      <c r="D7" s="11">
        <v>34136</v>
      </c>
      <c r="E7" s="12">
        <v>0.9057</v>
      </c>
      <c r="F7" s="11"/>
      <c r="G7" s="11">
        <f>=ROUNDDOWN({0},0)</f>
      </c>
      <c r="H7" s="11"/>
      <c r="I7" s="12"/>
      <c r="J7" s="11">
        <v>2031</v>
      </c>
      <c r="K7" s="13">
        <v>108321.96</v>
      </c>
      <c r="L7" s="11">
        <v>73</v>
      </c>
      <c r="M7" s="14">
        <v>1483.86</v>
      </c>
      <c r="N7" s="11">
        <v>1975</v>
      </c>
      <c r="O7" s="13">
        <v>103371.5</v>
      </c>
      <c r="P7" s="11">
        <v>160</v>
      </c>
      <c r="Q7" s="14">
        <v>646.07</v>
      </c>
      <c r="R7" s="12">
        <v>0.0284</v>
      </c>
      <c r="S7" s="12">
        <v>0.0479</v>
      </c>
      <c r="T7" s="12">
        <v>-0.5438</v>
      </c>
      <c r="U7" s="12">
        <v>1.2967</v>
      </c>
      <c r="V7" s="11">
        <v>710</v>
      </c>
      <c r="W7" s="13">
        <v>40669.7</v>
      </c>
      <c r="X7" s="11">
        <v>67</v>
      </c>
      <c r="Y7" s="11">
        <v>222</v>
      </c>
      <c r="Z7" s="13">
        <v>12650.86</v>
      </c>
      <c r="AA7" s="11">
        <v>149</v>
      </c>
      <c r="AB7" s="12">
        <v>2.1982</v>
      </c>
      <c r="AC7" s="12">
        <v>2.2148</v>
      </c>
      <c r="AD7" s="11">
        <v>659</v>
      </c>
      <c r="AE7" s="13">
        <v>30695.9</v>
      </c>
      <c r="AF7" s="11">
        <v>72</v>
      </c>
      <c r="AG7" s="11">
        <v>760</v>
      </c>
      <c r="AH7" s="13">
        <v>40524.27</v>
      </c>
      <c r="AI7" s="11">
        <v>158</v>
      </c>
      <c r="AJ7" s="12">
        <v>-0.1329</v>
      </c>
      <c r="AK7" s="12">
        <v>-0.2425</v>
      </c>
      <c r="AL7" s="11">
        <v>12</v>
      </c>
      <c r="AM7" s="13">
        <v>499.93</v>
      </c>
      <c r="AN7" s="11">
        <v>57</v>
      </c>
      <c r="AO7" s="11">
        <v>37</v>
      </c>
      <c r="AP7" s="13">
        <v>1569.47</v>
      </c>
      <c r="AQ7" s="11">
        <v>145</v>
      </c>
      <c r="AR7" s="12">
        <v>-0.6757</v>
      </c>
      <c r="AS7" s="12">
        <v>-0.6815</v>
      </c>
      <c r="AT7" s="11">
        <v>91</v>
      </c>
      <c r="AU7" s="13">
        <v>5719.08</v>
      </c>
      <c r="AV7" s="11">
        <v>73</v>
      </c>
      <c r="AW7" s="11">
        <v>57</v>
      </c>
      <c r="AX7" s="13">
        <v>4284.9</v>
      </c>
      <c r="AY7" s="11">
        <v>159</v>
      </c>
      <c r="AZ7" s="12">
        <v>0.5965</v>
      </c>
      <c r="BA7" s="12">
        <v>0.3347</v>
      </c>
      <c r="BB7" s="11">
        <v>160</v>
      </c>
      <c r="BC7" s="13">
        <v>9294.53</v>
      </c>
      <c r="BD7" s="11">
        <v>73</v>
      </c>
      <c r="BE7" s="11">
        <v>156</v>
      </c>
      <c r="BF7" s="13">
        <v>8155.16</v>
      </c>
      <c r="BG7" s="11">
        <v>159</v>
      </c>
      <c r="BH7" s="12">
        <v>0.0256</v>
      </c>
      <c r="BI7" s="12">
        <v>0.1397</v>
      </c>
      <c r="BJ7" s="11">
        <v>29</v>
      </c>
      <c r="BK7" s="13">
        <v>1369.71</v>
      </c>
      <c r="BL7" s="11">
        <v>41</v>
      </c>
      <c r="BM7" s="11">
        <v>53</v>
      </c>
      <c r="BN7" s="13">
        <v>1708.57</v>
      </c>
      <c r="BO7" s="11">
        <v>101</v>
      </c>
      <c r="BP7" s="12">
        <v>-0.4528</v>
      </c>
      <c r="BQ7" s="12">
        <v>-0.1983</v>
      </c>
      <c r="BR7" s="11">
        <v>53</v>
      </c>
      <c r="BS7" s="13">
        <v>2138.9</v>
      </c>
      <c r="BT7" s="11">
        <v>70</v>
      </c>
      <c r="BU7" s="11">
        <v>214</v>
      </c>
      <c r="BV7" s="13">
        <v>7973.96</v>
      </c>
      <c r="BW7" s="11">
        <v>158</v>
      </c>
      <c r="BX7" s="12">
        <v>-0.7523</v>
      </c>
      <c r="BY7" s="12">
        <v>-0.7318</v>
      </c>
      <c r="BZ7" s="11"/>
      <c r="CA7" s="13"/>
      <c r="CB7" s="11"/>
      <c r="CC7" s="11"/>
      <c r="CD7" s="13"/>
      <c r="CE7" s="11"/>
      <c r="CF7" s="12"/>
      <c r="CG7" s="12"/>
      <c r="CH7" s="11">
        <v>148</v>
      </c>
      <c r="CI7" s="13">
        <v>8583.99</v>
      </c>
      <c r="CJ7" s="11">
        <v>49</v>
      </c>
      <c r="CK7" s="11">
        <v>106</v>
      </c>
      <c r="CL7" s="13">
        <v>5730.73</v>
      </c>
      <c r="CM7" s="11">
        <v>133</v>
      </c>
      <c r="CN7" s="12">
        <v>0.3962</v>
      </c>
      <c r="CO7" s="12">
        <v>0.4979</v>
      </c>
      <c r="CP7" s="11">
        <v>19</v>
      </c>
      <c r="CQ7" s="13">
        <v>1122.73</v>
      </c>
      <c r="CR7" s="11">
        <v>44</v>
      </c>
      <c r="CS7" s="11">
        <v>24</v>
      </c>
      <c r="CT7" s="13">
        <v>1059.24</v>
      </c>
      <c r="CU7" s="11">
        <v>85</v>
      </c>
      <c r="CV7" s="12">
        <v>-0.2083</v>
      </c>
      <c r="CW7" s="12">
        <v>0.0599</v>
      </c>
      <c r="CX7" s="11"/>
      <c r="CY7" s="13"/>
      <c r="CZ7" s="11">
        <v>69</v>
      </c>
      <c r="DA7" s="11">
        <v>3</v>
      </c>
      <c r="DB7" s="13">
        <v>427.97</v>
      </c>
      <c r="DC7" s="11">
        <v>142</v>
      </c>
      <c r="DD7" s="12"/>
      <c r="DE7" s="12"/>
      <c r="DF7" s="11"/>
      <c r="DG7" s="13"/>
      <c r="DH7" s="11"/>
      <c r="DI7" s="11"/>
      <c r="DJ7" s="13"/>
      <c r="DK7" s="11"/>
      <c r="DL7" s="12"/>
      <c r="DM7" s="12"/>
      <c r="DN7" s="11">
        <v>50</v>
      </c>
      <c r="DO7" s="13">
        <v>3188.45</v>
      </c>
      <c r="DP7" s="11">
        <v>69</v>
      </c>
      <c r="DQ7" s="11">
        <v>33</v>
      </c>
      <c r="DR7" s="13">
        <v>2163.44</v>
      </c>
      <c r="DS7" s="11">
        <v>155</v>
      </c>
      <c r="DT7" s="12">
        <v>0.5152</v>
      </c>
      <c r="DU7" s="12">
        <v>0.4738</v>
      </c>
      <c r="DV7" s="11">
        <v>8</v>
      </c>
      <c r="DW7" s="13">
        <v>336.02</v>
      </c>
      <c r="DX7" s="11">
        <v>25</v>
      </c>
      <c r="DY7" s="11">
        <v>14</v>
      </c>
      <c r="DZ7" s="13">
        <v>729.87</v>
      </c>
      <c r="EA7" s="11">
        <v>89</v>
      </c>
      <c r="EB7" s="12">
        <v>-0.4286</v>
      </c>
      <c r="EC7" s="12">
        <v>-0.5396</v>
      </c>
      <c r="ED7" s="11">
        <v>9</v>
      </c>
      <c r="EE7" s="13">
        <v>811.66</v>
      </c>
      <c r="EF7" s="11">
        <v>71</v>
      </c>
      <c r="EG7" s="11"/>
      <c r="EH7" s="13"/>
      <c r="EI7" s="11">
        <v>148</v>
      </c>
      <c r="EJ7" s="12"/>
      <c r="EK7" s="12"/>
      <c r="EL7" s="11">
        <v>2</v>
      </c>
      <c r="EM7" s="13">
        <v>50.34</v>
      </c>
      <c r="EN7" s="11">
        <v>8</v>
      </c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13</v>
      </c>
      <c r="FK7" s="13">
        <v>744.68</v>
      </c>
      <c r="FL7" s="11">
        <v>22</v>
      </c>
      <c r="FM7" s="11">
        <v>16</v>
      </c>
      <c r="FN7" s="13">
        <v>815.65</v>
      </c>
      <c r="FO7" s="11">
        <v>49</v>
      </c>
      <c r="FP7" s="12">
        <v>-0.1875</v>
      </c>
      <c r="FQ7" s="12">
        <v>-0.087</v>
      </c>
      <c r="FR7" s="11">
        <v>22</v>
      </c>
      <c r="FS7" s="13">
        <v>800.03</v>
      </c>
      <c r="FT7" s="11">
        <v>57</v>
      </c>
      <c r="FU7" s="11">
        <v>23</v>
      </c>
      <c r="FV7" s="13">
        <v>994.24</v>
      </c>
      <c r="FW7" s="11">
        <v>133</v>
      </c>
      <c r="FX7" s="12">
        <v>-0.0435</v>
      </c>
      <c r="FY7" s="12">
        <v>-0.1953</v>
      </c>
      <c r="FZ7" s="11"/>
      <c r="GA7" s="13"/>
      <c r="GB7" s="11"/>
      <c r="GC7" s="11"/>
      <c r="GD7" s="13"/>
      <c r="GE7" s="11"/>
      <c r="GF7" s="12"/>
      <c r="GG7" s="12"/>
      <c r="GH7" s="11">
        <v>36</v>
      </c>
      <c r="GI7" s="13">
        <v>1858.03</v>
      </c>
      <c r="GJ7" s="11">
        <v>61</v>
      </c>
      <c r="GK7" s="11">
        <v>32</v>
      </c>
      <c r="GL7" s="13">
        <v>2104.21</v>
      </c>
      <c r="GM7" s="11">
        <v>132</v>
      </c>
      <c r="GN7" s="12">
        <v>0.125</v>
      </c>
      <c r="GO7" s="12">
        <v>-0.117</v>
      </c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>
        <v>2</v>
      </c>
      <c r="HA7" s="11"/>
      <c r="HB7" s="13"/>
      <c r="HC7" s="11"/>
      <c r="HD7" s="12"/>
      <c r="HE7" s="12"/>
      <c r="HF7" s="11"/>
      <c r="HG7" s="13"/>
      <c r="HH7" s="11">
        <v>10</v>
      </c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>
        <v>52</v>
      </c>
      <c r="IG7" s="11">
        <v>4</v>
      </c>
      <c r="IH7" s="13">
        <v>250.89</v>
      </c>
      <c r="II7" s="11">
        <v>105</v>
      </c>
      <c r="IJ7" s="12"/>
      <c r="IK7" s="12"/>
      <c r="IL7" s="11">
        <v>2</v>
      </c>
      <c r="IM7" s="13">
        <v>112.13</v>
      </c>
      <c r="IN7" s="11">
        <v>9</v>
      </c>
      <c r="IO7" s="11">
        <v>3</v>
      </c>
      <c r="IP7" s="13">
        <v>161.67</v>
      </c>
      <c r="IQ7" s="11">
        <v>22</v>
      </c>
      <c r="IR7" s="12">
        <v>-0.3333</v>
      </c>
      <c r="IS7" s="12">
        <v>-0.3064</v>
      </c>
      <c r="IT7" s="11">
        <v>6</v>
      </c>
      <c r="IU7" s="13">
        <v>326.15</v>
      </c>
      <c r="IV7" s="11">
        <v>42</v>
      </c>
      <c r="IW7" s="11">
        <v>30</v>
      </c>
      <c r="IX7" s="13">
        <v>1658.91</v>
      </c>
      <c r="IY7" s="11">
        <v>64</v>
      </c>
      <c r="IZ7" s="12">
        <v>-0.8</v>
      </c>
      <c r="JA7" s="12">
        <v>-0.8034</v>
      </c>
      <c r="JB7" s="11"/>
      <c r="JC7" s="13"/>
      <c r="JD7" s="11">
        <v>73</v>
      </c>
      <c r="JE7" s="11">
        <v>8</v>
      </c>
      <c r="JF7" s="13">
        <v>595.92</v>
      </c>
      <c r="JG7" s="11">
        <v>159</v>
      </c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>
        <v>2</v>
      </c>
      <c r="KA7" s="13"/>
      <c r="KB7" s="11"/>
      <c r="KC7" s="11">
        <v>4</v>
      </c>
      <c r="KD7" s="13"/>
      <c r="KE7" s="11"/>
      <c r="KF7" s="12">
        <v>-0.5</v>
      </c>
      <c r="KG7" s="12"/>
      <c r="KH7" s="11"/>
      <c r="KI7" s="13"/>
      <c r="KJ7" s="11">
        <v>9</v>
      </c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>
        <v>134</v>
      </c>
      <c r="LB7" s="13">
        <v>7731.76</v>
      </c>
      <c r="LC7" s="11">
        <v>112</v>
      </c>
      <c r="LD7" s="12"/>
      <c r="LE7" s="12"/>
      <c r="LF7" s="11"/>
      <c r="LG7" s="13"/>
      <c r="LH7" s="11">
        <v>2</v>
      </c>
      <c r="LI7" s="11">
        <v>42</v>
      </c>
      <c r="LJ7" s="13">
        <v>2079.81</v>
      </c>
      <c r="LK7" s="11">
        <v>86</v>
      </c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>
        <v>2</v>
      </c>
      <c r="MB7" s="12"/>
      <c r="MC7" s="12"/>
      <c r="MD7" s="11"/>
      <c r="ME7" s="13"/>
      <c r="MF7" s="11"/>
      <c r="MG7" s="11"/>
      <c r="MH7" s="13"/>
      <c r="MI7" s="11"/>
      <c r="MJ7" s="12"/>
      <c r="MK7" s="12"/>
      <c r="ML7" s="11"/>
      <c r="MM7" s="13"/>
      <c r="MN7" s="11">
        <v>9</v>
      </c>
      <c r="MO7" s="11"/>
      <c r="MP7" s="13"/>
      <c r="MQ7" s="11"/>
      <c r="MR7" s="12"/>
      <c r="MS7" s="12"/>
    </row>
    <row r="8">
      <c r="A8" s="10" t="s">
        <v>76</v>
      </c>
      <c r="B8" s="11">
        <v>168852</v>
      </c>
      <c r="C8" s="11">
        <f>=ROUNDDOWN(16.094785103564,0)</f>
      </c>
      <c r="D8" s="11">
        <v>120560</v>
      </c>
      <c r="E8" s="12">
        <v>0.9838</v>
      </c>
      <c r="F8" s="11"/>
      <c r="G8" s="11">
        <f>=ROUNDDOWN({0},0)</f>
      </c>
      <c r="H8" s="11"/>
      <c r="I8" s="12">
        <v>1</v>
      </c>
      <c r="J8" s="11">
        <v>7879</v>
      </c>
      <c r="K8" s="13">
        <v>212293.82</v>
      </c>
      <c r="L8" s="11">
        <v>247</v>
      </c>
      <c r="M8" s="14">
        <v>859.49</v>
      </c>
      <c r="N8" s="11">
        <v>9065</v>
      </c>
      <c r="O8" s="13">
        <v>245115.1</v>
      </c>
      <c r="P8" s="11">
        <v>261</v>
      </c>
      <c r="Q8" s="14">
        <v>939.14</v>
      </c>
      <c r="R8" s="12">
        <v>-0.1308</v>
      </c>
      <c r="S8" s="12">
        <v>-0.1339</v>
      </c>
      <c r="T8" s="12">
        <v>-0.0536</v>
      </c>
      <c r="U8" s="12">
        <v>-0.0848</v>
      </c>
      <c r="V8" s="11">
        <v>2477</v>
      </c>
      <c r="W8" s="13">
        <v>63081.37</v>
      </c>
      <c r="X8" s="11">
        <v>200</v>
      </c>
      <c r="Y8" s="11">
        <v>1012</v>
      </c>
      <c r="Z8" s="13">
        <v>26013.37</v>
      </c>
      <c r="AA8" s="11">
        <v>213</v>
      </c>
      <c r="AB8" s="12">
        <v>1.4476</v>
      </c>
      <c r="AC8" s="12">
        <v>1.425</v>
      </c>
      <c r="AD8" s="11">
        <v>772</v>
      </c>
      <c r="AE8" s="13">
        <v>20674.89</v>
      </c>
      <c r="AF8" s="11">
        <v>222</v>
      </c>
      <c r="AG8" s="11">
        <v>1430</v>
      </c>
      <c r="AH8" s="13">
        <v>33007.89</v>
      </c>
      <c r="AI8" s="11">
        <v>251</v>
      </c>
      <c r="AJ8" s="12">
        <v>-0.4601</v>
      </c>
      <c r="AK8" s="12">
        <v>-0.3736</v>
      </c>
      <c r="AL8" s="11">
        <v>1453</v>
      </c>
      <c r="AM8" s="13">
        <v>37608.49</v>
      </c>
      <c r="AN8" s="11">
        <v>202</v>
      </c>
      <c r="AO8" s="11">
        <v>718</v>
      </c>
      <c r="AP8" s="13">
        <v>24855.38</v>
      </c>
      <c r="AQ8" s="11">
        <v>246</v>
      </c>
      <c r="AR8" s="12">
        <v>1.0237</v>
      </c>
      <c r="AS8" s="12">
        <v>0.5131</v>
      </c>
      <c r="AT8" s="11">
        <v>343</v>
      </c>
      <c r="AU8" s="13">
        <v>10942.05</v>
      </c>
      <c r="AV8" s="11">
        <v>222</v>
      </c>
      <c r="AW8" s="11">
        <v>530</v>
      </c>
      <c r="AX8" s="13">
        <v>16216.97</v>
      </c>
      <c r="AY8" s="11">
        <v>251</v>
      </c>
      <c r="AZ8" s="12">
        <v>-0.3528</v>
      </c>
      <c r="BA8" s="12">
        <v>-0.3253</v>
      </c>
      <c r="BB8" s="11">
        <v>204</v>
      </c>
      <c r="BC8" s="13">
        <v>8692.74</v>
      </c>
      <c r="BD8" s="11">
        <v>241</v>
      </c>
      <c r="BE8" s="11">
        <v>284</v>
      </c>
      <c r="BF8" s="13">
        <v>10214.36</v>
      </c>
      <c r="BG8" s="11">
        <v>255</v>
      </c>
      <c r="BH8" s="12">
        <v>-0.2817</v>
      </c>
      <c r="BI8" s="12">
        <v>-0.149</v>
      </c>
      <c r="BJ8" s="11">
        <v>546</v>
      </c>
      <c r="BK8" s="13">
        <v>15881.02</v>
      </c>
      <c r="BL8" s="11">
        <v>214</v>
      </c>
      <c r="BM8" s="11">
        <v>741</v>
      </c>
      <c r="BN8" s="13">
        <v>22482.92</v>
      </c>
      <c r="BO8" s="11">
        <v>209</v>
      </c>
      <c r="BP8" s="12">
        <v>-0.2632</v>
      </c>
      <c r="BQ8" s="12">
        <v>-0.2936</v>
      </c>
      <c r="BR8" s="11">
        <v>463</v>
      </c>
      <c r="BS8" s="13">
        <v>11742.1</v>
      </c>
      <c r="BT8" s="11">
        <v>238</v>
      </c>
      <c r="BU8" s="11">
        <v>2779</v>
      </c>
      <c r="BV8" s="13">
        <v>68483.51</v>
      </c>
      <c r="BW8" s="11">
        <v>252</v>
      </c>
      <c r="BX8" s="12">
        <v>-0.8334</v>
      </c>
      <c r="BY8" s="12">
        <v>-0.8285</v>
      </c>
      <c r="BZ8" s="11">
        <v>21</v>
      </c>
      <c r="CA8" s="13">
        <v>645.79</v>
      </c>
      <c r="CB8" s="11"/>
      <c r="CC8" s="11">
        <v>14</v>
      </c>
      <c r="CD8" s="13">
        <v>454.86</v>
      </c>
      <c r="CE8" s="11"/>
      <c r="CF8" s="12">
        <v>0.5</v>
      </c>
      <c r="CG8" s="12">
        <v>0.4198</v>
      </c>
      <c r="CH8" s="11">
        <v>273</v>
      </c>
      <c r="CI8" s="13">
        <v>7561.48</v>
      </c>
      <c r="CJ8" s="11">
        <v>144</v>
      </c>
      <c r="CK8" s="11">
        <v>562</v>
      </c>
      <c r="CL8" s="13">
        <v>17193.13</v>
      </c>
      <c r="CM8" s="11">
        <v>201</v>
      </c>
      <c r="CN8" s="12">
        <v>-0.5142</v>
      </c>
      <c r="CO8" s="12">
        <v>-0.5602</v>
      </c>
      <c r="CP8" s="11"/>
      <c r="CQ8" s="13"/>
      <c r="CR8" s="11"/>
      <c r="CS8" s="11"/>
      <c r="CT8" s="13"/>
      <c r="CU8" s="11"/>
      <c r="CV8" s="12"/>
      <c r="CW8" s="12"/>
      <c r="CX8" s="11">
        <v>26</v>
      </c>
      <c r="CY8" s="13">
        <v>1307.08</v>
      </c>
      <c r="CZ8" s="11">
        <v>217</v>
      </c>
      <c r="DA8" s="11">
        <v>60</v>
      </c>
      <c r="DB8" s="13">
        <v>2505.35</v>
      </c>
      <c r="DC8" s="11">
        <v>249</v>
      </c>
      <c r="DD8" s="12">
        <v>-0.5667</v>
      </c>
      <c r="DE8" s="12">
        <v>-0.4783</v>
      </c>
      <c r="DF8" s="11">
        <v>5</v>
      </c>
      <c r="DG8" s="13">
        <v>150.31</v>
      </c>
      <c r="DH8" s="11"/>
      <c r="DI8" s="11"/>
      <c r="DJ8" s="13"/>
      <c r="DK8" s="11"/>
      <c r="DL8" s="12"/>
      <c r="DM8" s="12"/>
      <c r="DN8" s="11">
        <v>219</v>
      </c>
      <c r="DO8" s="13">
        <v>6137.39</v>
      </c>
      <c r="DP8" s="11">
        <v>102</v>
      </c>
      <c r="DQ8" s="11">
        <v>73</v>
      </c>
      <c r="DR8" s="13">
        <v>2087.11</v>
      </c>
      <c r="DS8" s="11">
        <v>97</v>
      </c>
      <c r="DT8" s="12">
        <v>2</v>
      </c>
      <c r="DU8" s="12">
        <v>1.9406</v>
      </c>
      <c r="DV8" s="11">
        <v>103</v>
      </c>
      <c r="DW8" s="13">
        <v>3637.27</v>
      </c>
      <c r="DX8" s="11">
        <v>190</v>
      </c>
      <c r="DY8" s="11">
        <v>233</v>
      </c>
      <c r="DZ8" s="13">
        <v>6456.77</v>
      </c>
      <c r="EA8" s="11">
        <v>241</v>
      </c>
      <c r="EB8" s="12">
        <v>-0.5579</v>
      </c>
      <c r="EC8" s="12">
        <v>-0.4367</v>
      </c>
      <c r="ED8" s="11">
        <v>37</v>
      </c>
      <c r="EE8" s="13">
        <v>2179.42</v>
      </c>
      <c r="EF8" s="11">
        <v>200</v>
      </c>
      <c r="EG8" s="11"/>
      <c r="EH8" s="13"/>
      <c r="EI8" s="11">
        <v>128</v>
      </c>
      <c r="EJ8" s="12"/>
      <c r="EK8" s="12"/>
      <c r="EL8" s="11">
        <v>7</v>
      </c>
      <c r="EM8" s="13">
        <v>329.93</v>
      </c>
      <c r="EN8" s="11">
        <v>167</v>
      </c>
      <c r="EO8" s="11"/>
      <c r="EP8" s="13"/>
      <c r="EQ8" s="11"/>
      <c r="ER8" s="12"/>
      <c r="ES8" s="12"/>
      <c r="ET8" s="11"/>
      <c r="EU8" s="13"/>
      <c r="EV8" s="11"/>
      <c r="EW8" s="11"/>
      <c r="EX8" s="13"/>
      <c r="EY8" s="11"/>
      <c r="EZ8" s="12"/>
      <c r="FA8" s="12"/>
      <c r="FB8" s="11">
        <v>453</v>
      </c>
      <c r="FC8" s="13">
        <v>13607.48</v>
      </c>
      <c r="FD8" s="11"/>
      <c r="FE8" s="11">
        <v>346</v>
      </c>
      <c r="FF8" s="13">
        <v>8265.1</v>
      </c>
      <c r="FG8" s="11"/>
      <c r="FH8" s="12">
        <v>0.3092</v>
      </c>
      <c r="FI8" s="12">
        <v>0.6464</v>
      </c>
      <c r="FJ8" s="11">
        <v>32</v>
      </c>
      <c r="FK8" s="13">
        <v>1379.77</v>
      </c>
      <c r="FL8" s="11">
        <v>63</v>
      </c>
      <c r="FM8" s="11">
        <v>24</v>
      </c>
      <c r="FN8" s="13">
        <v>962.84</v>
      </c>
      <c r="FO8" s="11">
        <v>68</v>
      </c>
      <c r="FP8" s="12">
        <v>0.3333</v>
      </c>
      <c r="FQ8" s="12">
        <v>0.433</v>
      </c>
      <c r="FR8" s="11"/>
      <c r="FS8" s="13"/>
      <c r="FT8" s="11"/>
      <c r="FU8" s="11"/>
      <c r="FV8" s="13"/>
      <c r="FW8" s="11"/>
      <c r="FX8" s="12"/>
      <c r="FY8" s="12"/>
      <c r="FZ8" s="11">
        <v>418</v>
      </c>
      <c r="GA8" s="13">
        <v>5573.21</v>
      </c>
      <c r="GB8" s="11">
        <v>42</v>
      </c>
      <c r="GC8" s="11">
        <v>126</v>
      </c>
      <c r="GD8" s="13">
        <v>1620.14</v>
      </c>
      <c r="GE8" s="11">
        <v>53</v>
      </c>
      <c r="GF8" s="12">
        <v>2.3175</v>
      </c>
      <c r="GG8" s="12">
        <v>2.44</v>
      </c>
      <c r="GH8" s="11"/>
      <c r="GI8" s="13"/>
      <c r="GJ8" s="11"/>
      <c r="GK8" s="11"/>
      <c r="GL8" s="13"/>
      <c r="GM8" s="11"/>
      <c r="GN8" s="12"/>
      <c r="GO8" s="12"/>
      <c r="GP8" s="11"/>
      <c r="GQ8" s="13"/>
      <c r="GR8" s="11"/>
      <c r="GS8" s="11"/>
      <c r="GT8" s="13"/>
      <c r="GU8" s="11"/>
      <c r="GV8" s="12"/>
      <c r="GW8" s="12"/>
      <c r="GX8" s="11">
        <v>4</v>
      </c>
      <c r="GY8" s="13">
        <v>288.85</v>
      </c>
      <c r="GZ8" s="11">
        <v>5</v>
      </c>
      <c r="HA8" s="11"/>
      <c r="HB8" s="13"/>
      <c r="HC8" s="11">
        <v>5</v>
      </c>
      <c r="HD8" s="12"/>
      <c r="HE8" s="12"/>
      <c r="HF8" s="11"/>
      <c r="HG8" s="13"/>
      <c r="HH8" s="11">
        <v>108</v>
      </c>
      <c r="HI8" s="11">
        <v>17</v>
      </c>
      <c r="HJ8" s="13">
        <v>566.85</v>
      </c>
      <c r="HK8" s="11">
        <v>94</v>
      </c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>
        <v>11</v>
      </c>
      <c r="HW8" s="13">
        <v>547.82</v>
      </c>
      <c r="HX8" s="11">
        <v>54</v>
      </c>
      <c r="HY8" s="11">
        <v>24</v>
      </c>
      <c r="HZ8" s="13">
        <v>941.73</v>
      </c>
      <c r="IA8" s="11">
        <v>59</v>
      </c>
      <c r="IB8" s="12">
        <v>-0.5417</v>
      </c>
      <c r="IC8" s="12">
        <v>-0.4183</v>
      </c>
      <c r="ID8" s="11"/>
      <c r="IE8" s="13"/>
      <c r="IF8" s="11">
        <v>176</v>
      </c>
      <c r="IG8" s="11"/>
      <c r="IH8" s="13"/>
      <c r="II8" s="11">
        <v>196</v>
      </c>
      <c r="IJ8" s="12"/>
      <c r="IK8" s="12"/>
      <c r="IL8" s="11">
        <v>3</v>
      </c>
      <c r="IM8" s="13">
        <v>75.82</v>
      </c>
      <c r="IN8" s="11">
        <v>112</v>
      </c>
      <c r="IO8" s="11">
        <v>2</v>
      </c>
      <c r="IP8" s="13">
        <v>44.47</v>
      </c>
      <c r="IQ8" s="11">
        <v>68</v>
      </c>
      <c r="IR8" s="12">
        <v>0.5</v>
      </c>
      <c r="IS8" s="12">
        <v>0.705</v>
      </c>
      <c r="IT8" s="11"/>
      <c r="IU8" s="13"/>
      <c r="IV8" s="11">
        <v>1</v>
      </c>
      <c r="IW8" s="11"/>
      <c r="IX8" s="13"/>
      <c r="IY8" s="11"/>
      <c r="IZ8" s="12"/>
      <c r="JA8" s="12"/>
      <c r="JB8" s="11">
        <v>3</v>
      </c>
      <c r="JC8" s="13">
        <v>96.97</v>
      </c>
      <c r="JD8" s="11">
        <v>241</v>
      </c>
      <c r="JE8" s="11">
        <v>22</v>
      </c>
      <c r="JF8" s="13">
        <v>971.78</v>
      </c>
      <c r="JG8" s="11">
        <v>255</v>
      </c>
      <c r="JH8" s="12">
        <v>-0.8636</v>
      </c>
      <c r="JI8" s="12">
        <v>-0.9002</v>
      </c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>
        <v>3</v>
      </c>
      <c r="KD8" s="13"/>
      <c r="KE8" s="11"/>
      <c r="KF8" s="12"/>
      <c r="KG8" s="12"/>
      <c r="KH8" s="11">
        <v>6</v>
      </c>
      <c r="KI8" s="13">
        <v>152.57</v>
      </c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>
        <v>5</v>
      </c>
      <c r="LD8" s="12"/>
      <c r="LE8" s="12"/>
      <c r="LF8" s="11"/>
      <c r="LG8" s="13"/>
      <c r="LH8" s="11"/>
      <c r="LI8" s="11">
        <v>2</v>
      </c>
      <c r="LJ8" s="13">
        <v>71.34</v>
      </c>
      <c r="LK8" s="11">
        <v>2</v>
      </c>
      <c r="LL8" s="12"/>
      <c r="LM8" s="12"/>
      <c r="LN8" s="11"/>
      <c r="LO8" s="13"/>
      <c r="LP8" s="11"/>
      <c r="LQ8" s="11">
        <v>54</v>
      </c>
      <c r="LR8" s="13">
        <v>1199.99</v>
      </c>
      <c r="LS8" s="11">
        <v>41</v>
      </c>
      <c r="LT8" s="12"/>
      <c r="LU8" s="12"/>
      <c r="LV8" s="11"/>
      <c r="LW8" s="13"/>
      <c r="LX8" s="11"/>
      <c r="LY8" s="11">
        <v>9</v>
      </c>
      <c r="LZ8" s="13">
        <v>499.24</v>
      </c>
      <c r="MA8" s="11">
        <v>28</v>
      </c>
      <c r="MB8" s="12"/>
      <c r="MC8" s="12"/>
      <c r="MD8" s="11"/>
      <c r="ME8" s="13"/>
      <c r="MF8" s="11"/>
      <c r="MG8" s="11"/>
      <c r="MH8" s="13"/>
      <c r="MI8" s="11"/>
      <c r="MJ8" s="12"/>
      <c r="MK8" s="12"/>
      <c r="ML8" s="11"/>
      <c r="MM8" s="13"/>
      <c r="MN8" s="11">
        <v>6</v>
      </c>
      <c r="MO8" s="11"/>
      <c r="MP8" s="13"/>
      <c r="MQ8" s="11">
        <v>6</v>
      </c>
      <c r="MR8" s="12"/>
      <c r="MS8" s="12"/>
    </row>
    <row r="9">
      <c r="A9" s="10" t="s">
        <v>77</v>
      </c>
      <c r="B9" s="11">
        <v>298837</v>
      </c>
      <c r="C9" s="11">
        <f>=ROUNDDOWN(24.5058838000738,0)</f>
      </c>
      <c r="D9" s="11">
        <v>263462</v>
      </c>
      <c r="E9" s="12">
        <v>0.9543</v>
      </c>
      <c r="F9" s="11"/>
      <c r="G9" s="11">
        <f>=ROUNDDOWN({0},0)</f>
      </c>
      <c r="H9" s="11"/>
      <c r="I9" s="12"/>
      <c r="J9" s="11">
        <v>16338</v>
      </c>
      <c r="K9" s="13">
        <v>319091.44</v>
      </c>
      <c r="L9" s="11">
        <v>376</v>
      </c>
      <c r="M9" s="14">
        <v>848.65</v>
      </c>
      <c r="N9" s="11">
        <v>12203</v>
      </c>
      <c r="O9" s="13">
        <v>230076.36</v>
      </c>
      <c r="P9" s="11">
        <v>340</v>
      </c>
      <c r="Q9" s="14">
        <v>676.7</v>
      </c>
      <c r="R9" s="12">
        <v>0.3389</v>
      </c>
      <c r="S9" s="12">
        <v>0.3869</v>
      </c>
      <c r="T9" s="12">
        <v>0.1059</v>
      </c>
      <c r="U9" s="12">
        <v>0.2541</v>
      </c>
      <c r="V9" s="11">
        <v>6986</v>
      </c>
      <c r="W9" s="13">
        <v>139363.36</v>
      </c>
      <c r="X9" s="11">
        <v>362</v>
      </c>
      <c r="Y9" s="11">
        <v>2697</v>
      </c>
      <c r="Z9" s="13">
        <v>49388.95</v>
      </c>
      <c r="AA9" s="11">
        <v>328</v>
      </c>
      <c r="AB9" s="12">
        <v>1.5903</v>
      </c>
      <c r="AC9" s="12">
        <v>1.8218</v>
      </c>
      <c r="AD9" s="11">
        <v>2040</v>
      </c>
      <c r="AE9" s="13">
        <v>35041.1</v>
      </c>
      <c r="AF9" s="11">
        <v>359</v>
      </c>
      <c r="AG9" s="11">
        <v>1233</v>
      </c>
      <c r="AH9" s="13">
        <v>20822.98</v>
      </c>
      <c r="AI9" s="11">
        <v>326</v>
      </c>
      <c r="AJ9" s="12">
        <v>0.6545</v>
      </c>
      <c r="AK9" s="12">
        <v>0.6828</v>
      </c>
      <c r="AL9" s="11">
        <v>1772</v>
      </c>
      <c r="AM9" s="13">
        <v>34876.74</v>
      </c>
      <c r="AN9" s="11">
        <v>301</v>
      </c>
      <c r="AO9" s="11">
        <v>1937</v>
      </c>
      <c r="AP9" s="13">
        <v>37059.86</v>
      </c>
      <c r="AQ9" s="11">
        <v>226</v>
      </c>
      <c r="AR9" s="12">
        <v>-0.0852</v>
      </c>
      <c r="AS9" s="12">
        <v>-0.0589</v>
      </c>
      <c r="AT9" s="11">
        <v>1594</v>
      </c>
      <c r="AU9" s="13">
        <v>32750.66</v>
      </c>
      <c r="AV9" s="11">
        <v>323</v>
      </c>
      <c r="AW9" s="11">
        <v>665</v>
      </c>
      <c r="AX9" s="13">
        <v>14713.61</v>
      </c>
      <c r="AY9" s="11">
        <v>281</v>
      </c>
      <c r="AZ9" s="12">
        <v>1.397</v>
      </c>
      <c r="BA9" s="12">
        <v>1.2259</v>
      </c>
      <c r="BB9" s="11">
        <v>318</v>
      </c>
      <c r="BC9" s="13">
        <v>7334.11</v>
      </c>
      <c r="BD9" s="11">
        <v>285</v>
      </c>
      <c r="BE9" s="11">
        <v>242</v>
      </c>
      <c r="BF9" s="13">
        <v>5094.33</v>
      </c>
      <c r="BG9" s="11">
        <v>278</v>
      </c>
      <c r="BH9" s="12">
        <v>0.314</v>
      </c>
      <c r="BI9" s="12">
        <v>0.4397</v>
      </c>
      <c r="BJ9" s="11">
        <v>1280</v>
      </c>
      <c r="BK9" s="13">
        <v>25337.81</v>
      </c>
      <c r="BL9" s="11">
        <v>301</v>
      </c>
      <c r="BM9" s="11">
        <v>671</v>
      </c>
      <c r="BN9" s="13">
        <v>13148.82</v>
      </c>
      <c r="BO9" s="11">
        <v>202</v>
      </c>
      <c r="BP9" s="12">
        <v>0.9076</v>
      </c>
      <c r="BQ9" s="12">
        <v>0.927</v>
      </c>
      <c r="BR9" s="11">
        <v>850</v>
      </c>
      <c r="BS9" s="13">
        <v>15246.21</v>
      </c>
      <c r="BT9" s="11">
        <v>327</v>
      </c>
      <c r="BU9" s="11">
        <v>3587</v>
      </c>
      <c r="BV9" s="13">
        <v>64646.94</v>
      </c>
      <c r="BW9" s="11">
        <v>289</v>
      </c>
      <c r="BX9" s="12">
        <v>-0.763</v>
      </c>
      <c r="BY9" s="12">
        <v>-0.7642</v>
      </c>
      <c r="BZ9" s="11">
        <v>244</v>
      </c>
      <c r="CA9" s="13">
        <v>2940.92</v>
      </c>
      <c r="CB9" s="11"/>
      <c r="CC9" s="11">
        <v>156</v>
      </c>
      <c r="CD9" s="13">
        <v>4627.13</v>
      </c>
      <c r="CE9" s="11"/>
      <c r="CF9" s="12">
        <v>0.5641</v>
      </c>
      <c r="CG9" s="12">
        <v>-0.3644</v>
      </c>
      <c r="CH9" s="11">
        <v>593</v>
      </c>
      <c r="CI9" s="13">
        <v>12116.41</v>
      </c>
      <c r="CJ9" s="11">
        <v>154</v>
      </c>
      <c r="CK9" s="11">
        <v>552</v>
      </c>
      <c r="CL9" s="13">
        <v>10867.59</v>
      </c>
      <c r="CM9" s="11">
        <v>147</v>
      </c>
      <c r="CN9" s="12">
        <v>0.0743</v>
      </c>
      <c r="CO9" s="12">
        <v>0.1149</v>
      </c>
      <c r="CP9" s="11"/>
      <c r="CQ9" s="13"/>
      <c r="CR9" s="11">
        <v>2</v>
      </c>
      <c r="CS9" s="11"/>
      <c r="CT9" s="13"/>
      <c r="CU9" s="11"/>
      <c r="CV9" s="12"/>
      <c r="CW9" s="12"/>
      <c r="CX9" s="11">
        <v>30</v>
      </c>
      <c r="CY9" s="13">
        <v>834.32</v>
      </c>
      <c r="CZ9" s="11">
        <v>281</v>
      </c>
      <c r="DA9" s="11">
        <v>42</v>
      </c>
      <c r="DB9" s="13">
        <v>1049.84</v>
      </c>
      <c r="DC9" s="11">
        <v>269</v>
      </c>
      <c r="DD9" s="12">
        <v>-0.2857</v>
      </c>
      <c r="DE9" s="12">
        <v>-0.2053</v>
      </c>
      <c r="DF9" s="11">
        <v>2</v>
      </c>
      <c r="DG9" s="13">
        <v>33.66</v>
      </c>
      <c r="DH9" s="11"/>
      <c r="DI9" s="11"/>
      <c r="DJ9" s="13"/>
      <c r="DK9" s="11"/>
      <c r="DL9" s="12"/>
      <c r="DM9" s="12"/>
      <c r="DN9" s="11">
        <v>415</v>
      </c>
      <c r="DO9" s="13">
        <v>8218.25</v>
      </c>
      <c r="DP9" s="11">
        <v>212</v>
      </c>
      <c r="DQ9" s="11">
        <v>227</v>
      </c>
      <c r="DR9" s="13">
        <v>4329.57</v>
      </c>
      <c r="DS9" s="11">
        <v>183</v>
      </c>
      <c r="DT9" s="12">
        <v>0.8282</v>
      </c>
      <c r="DU9" s="12">
        <v>0.8982</v>
      </c>
      <c r="DV9" s="11">
        <v>37</v>
      </c>
      <c r="DW9" s="13">
        <v>792.65</v>
      </c>
      <c r="DX9" s="11">
        <v>140</v>
      </c>
      <c r="DY9" s="11"/>
      <c r="DZ9" s="13"/>
      <c r="EA9" s="11"/>
      <c r="EB9" s="12"/>
      <c r="EC9" s="12"/>
      <c r="ED9" s="11">
        <v>56</v>
      </c>
      <c r="EE9" s="13">
        <v>1888.76</v>
      </c>
      <c r="EF9" s="11">
        <v>350</v>
      </c>
      <c r="EG9" s="11"/>
      <c r="EH9" s="13"/>
      <c r="EI9" s="11">
        <v>196</v>
      </c>
      <c r="EJ9" s="12"/>
      <c r="EK9" s="12"/>
      <c r="EL9" s="11">
        <v>31</v>
      </c>
      <c r="EM9" s="13">
        <v>594.54</v>
      </c>
      <c r="EN9" s="11">
        <v>164</v>
      </c>
      <c r="EO9" s="11"/>
      <c r="EP9" s="13"/>
      <c r="EQ9" s="11"/>
      <c r="ER9" s="12"/>
      <c r="ES9" s="12"/>
      <c r="ET9" s="11"/>
      <c r="EU9" s="13"/>
      <c r="EV9" s="11"/>
      <c r="EW9" s="11"/>
      <c r="EX9" s="13"/>
      <c r="EY9" s="11"/>
      <c r="EZ9" s="12"/>
      <c r="FA9" s="12"/>
      <c r="FB9" s="11"/>
      <c r="FC9" s="13"/>
      <c r="FD9" s="11"/>
      <c r="FE9" s="11">
        <v>29</v>
      </c>
      <c r="FF9" s="13">
        <v>652.5</v>
      </c>
      <c r="FG9" s="11"/>
      <c r="FH9" s="12"/>
      <c r="FI9" s="12"/>
      <c r="FJ9" s="11">
        <v>45</v>
      </c>
      <c r="FK9" s="13">
        <v>941.54</v>
      </c>
      <c r="FL9" s="11">
        <v>79</v>
      </c>
      <c r="FM9" s="11">
        <v>37</v>
      </c>
      <c r="FN9" s="13">
        <v>805.96</v>
      </c>
      <c r="FO9" s="11">
        <v>88</v>
      </c>
      <c r="FP9" s="12">
        <v>0.2162</v>
      </c>
      <c r="FQ9" s="12">
        <v>0.1682</v>
      </c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>
        <v>1</v>
      </c>
      <c r="GC9" s="11">
        <v>9</v>
      </c>
      <c r="GD9" s="13">
        <v>120.54</v>
      </c>
      <c r="GE9" s="11">
        <v>32</v>
      </c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/>
      <c r="GY9" s="13"/>
      <c r="GZ9" s="11">
        <v>2</v>
      </c>
      <c r="HA9" s="11">
        <v>3</v>
      </c>
      <c r="HB9" s="13">
        <v>223.97</v>
      </c>
      <c r="HC9" s="11">
        <v>7</v>
      </c>
      <c r="HD9" s="12"/>
      <c r="HE9" s="12"/>
      <c r="HF9" s="11"/>
      <c r="HG9" s="13"/>
      <c r="HH9" s="11">
        <v>226</v>
      </c>
      <c r="HI9" s="11"/>
      <c r="HJ9" s="13"/>
      <c r="HK9" s="11">
        <v>198</v>
      </c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>
        <v>5</v>
      </c>
      <c r="HW9" s="13">
        <v>86.1</v>
      </c>
      <c r="HX9" s="11">
        <v>58</v>
      </c>
      <c r="HY9" s="11">
        <v>1</v>
      </c>
      <c r="HZ9" s="13">
        <v>13.86</v>
      </c>
      <c r="IA9" s="11">
        <v>58</v>
      </c>
      <c r="IB9" s="12">
        <v>4</v>
      </c>
      <c r="IC9" s="12">
        <v>5.2121</v>
      </c>
      <c r="ID9" s="11"/>
      <c r="IE9" s="13"/>
      <c r="IF9" s="11">
        <v>190</v>
      </c>
      <c r="IG9" s="11">
        <v>10</v>
      </c>
      <c r="IH9" s="13">
        <v>188.37</v>
      </c>
      <c r="II9" s="11">
        <v>209</v>
      </c>
      <c r="IJ9" s="12"/>
      <c r="IK9" s="12"/>
      <c r="IL9" s="11">
        <v>10</v>
      </c>
      <c r="IM9" s="13">
        <v>214.38</v>
      </c>
      <c r="IN9" s="11">
        <v>229</v>
      </c>
      <c r="IO9" s="11">
        <v>2</v>
      </c>
      <c r="IP9" s="13">
        <v>49.14</v>
      </c>
      <c r="IQ9" s="11">
        <v>69</v>
      </c>
      <c r="IR9" s="12">
        <v>4</v>
      </c>
      <c r="IS9" s="12">
        <v>3.3626</v>
      </c>
      <c r="IT9" s="11">
        <v>27</v>
      </c>
      <c r="IU9" s="13">
        <v>454.12</v>
      </c>
      <c r="IV9" s="11">
        <v>8</v>
      </c>
      <c r="IW9" s="11">
        <v>6</v>
      </c>
      <c r="IX9" s="13">
        <v>110.16</v>
      </c>
      <c r="IY9" s="11">
        <v>15</v>
      </c>
      <c r="IZ9" s="12">
        <v>3.5</v>
      </c>
      <c r="JA9" s="12">
        <v>3.1224</v>
      </c>
      <c r="JB9" s="11"/>
      <c r="JC9" s="13"/>
      <c r="JD9" s="11">
        <v>312</v>
      </c>
      <c r="JE9" s="11">
        <v>21</v>
      </c>
      <c r="JF9" s="13">
        <v>801.44</v>
      </c>
      <c r="JG9" s="11">
        <v>281</v>
      </c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>
        <v>1</v>
      </c>
      <c r="KD9" s="13"/>
      <c r="KE9" s="11"/>
      <c r="KF9" s="12"/>
      <c r="KG9" s="12"/>
      <c r="KH9" s="11">
        <v>3</v>
      </c>
      <c r="KI9" s="13">
        <v>25.8</v>
      </c>
      <c r="KJ9" s="11">
        <v>2</v>
      </c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>
        <v>46</v>
      </c>
      <c r="LB9" s="13">
        <v>883.69</v>
      </c>
      <c r="LC9" s="11">
        <v>92</v>
      </c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>
        <v>24</v>
      </c>
      <c r="LR9" s="13">
        <v>400.97</v>
      </c>
      <c r="LS9" s="11">
        <v>46</v>
      </c>
      <c r="LT9" s="12"/>
      <c r="LU9" s="12"/>
      <c r="LV9" s="11"/>
      <c r="LW9" s="13"/>
      <c r="LX9" s="11"/>
      <c r="LY9" s="11">
        <v>5</v>
      </c>
      <c r="LZ9" s="13">
        <v>76.14</v>
      </c>
      <c r="MA9" s="11">
        <v>42</v>
      </c>
      <c r="MB9" s="12"/>
      <c r="MC9" s="12"/>
      <c r="MD9" s="11"/>
      <c r="ME9" s="13"/>
      <c r="MF9" s="11"/>
      <c r="MG9" s="11"/>
      <c r="MH9" s="13"/>
      <c r="MI9" s="11"/>
      <c r="MJ9" s="12"/>
      <c r="MK9" s="12"/>
      <c r="ML9" s="11"/>
      <c r="MM9" s="13"/>
      <c r="MN9" s="11">
        <v>2</v>
      </c>
      <c r="MO9" s="11"/>
      <c r="MP9" s="13"/>
      <c r="MQ9" s="11"/>
      <c r="MR9" s="12"/>
      <c r="MS9" s="12"/>
    </row>
    <row r="10">
      <c r="A10" s="10" t="s">
        <v>78</v>
      </c>
      <c r="B10" s="11">
        <v>444039</v>
      </c>
      <c r="C10" s="11">
        <f>=ROUNDDOWN(25.3622079175686,0)</f>
      </c>
      <c r="D10" s="11">
        <v>252723</v>
      </c>
      <c r="E10" s="12">
        <v>0.8186</v>
      </c>
      <c r="F10" s="11"/>
      <c r="G10" s="11">
        <f>=ROUNDDOWN({0},0)</f>
      </c>
      <c r="H10" s="11"/>
      <c r="I10" s="12">
        <v>0.8961</v>
      </c>
      <c r="J10" s="11">
        <v>15788</v>
      </c>
      <c r="K10" s="13">
        <v>561687.41</v>
      </c>
      <c r="L10" s="11">
        <v>1063</v>
      </c>
      <c r="M10" s="14">
        <v>528.4</v>
      </c>
      <c r="N10" s="11">
        <v>20573</v>
      </c>
      <c r="O10" s="13">
        <v>738696.55</v>
      </c>
      <c r="P10" s="11">
        <v>1100</v>
      </c>
      <c r="Q10" s="14">
        <v>671.54</v>
      </c>
      <c r="R10" s="12">
        <v>-0.2326</v>
      </c>
      <c r="S10" s="12">
        <v>-0.2396</v>
      </c>
      <c r="T10" s="12">
        <v>-0.0336</v>
      </c>
      <c r="U10" s="12">
        <v>-0.2132</v>
      </c>
      <c r="V10" s="11">
        <v>3081</v>
      </c>
      <c r="W10" s="13">
        <v>111280.94</v>
      </c>
      <c r="X10" s="11">
        <v>890</v>
      </c>
      <c r="Y10" s="11">
        <v>2252</v>
      </c>
      <c r="Z10" s="13">
        <v>87439.15</v>
      </c>
      <c r="AA10" s="11">
        <v>915</v>
      </c>
      <c r="AB10" s="12">
        <v>0.3681</v>
      </c>
      <c r="AC10" s="12">
        <v>0.2727</v>
      </c>
      <c r="AD10" s="11">
        <v>1578</v>
      </c>
      <c r="AE10" s="13">
        <v>55034.25</v>
      </c>
      <c r="AF10" s="11">
        <v>883</v>
      </c>
      <c r="AG10" s="11">
        <v>1733</v>
      </c>
      <c r="AH10" s="13">
        <v>55448.33</v>
      </c>
      <c r="AI10" s="11">
        <v>886</v>
      </c>
      <c r="AJ10" s="12">
        <v>-0.0894</v>
      </c>
      <c r="AK10" s="12">
        <v>-0.0075</v>
      </c>
      <c r="AL10" s="11">
        <v>3527</v>
      </c>
      <c r="AM10" s="13">
        <v>86006.59</v>
      </c>
      <c r="AN10" s="11">
        <v>568</v>
      </c>
      <c r="AO10" s="11">
        <v>2461</v>
      </c>
      <c r="AP10" s="13">
        <v>85499.61</v>
      </c>
      <c r="AQ10" s="11">
        <v>847</v>
      </c>
      <c r="AR10" s="12">
        <v>0.4332</v>
      </c>
      <c r="AS10" s="12">
        <v>0.0059</v>
      </c>
      <c r="AT10" s="11">
        <v>736</v>
      </c>
      <c r="AU10" s="13">
        <v>36510.12</v>
      </c>
      <c r="AV10" s="11">
        <v>889</v>
      </c>
      <c r="AW10" s="11">
        <v>766</v>
      </c>
      <c r="AX10" s="13">
        <v>34412.32</v>
      </c>
      <c r="AY10" s="11">
        <v>918</v>
      </c>
      <c r="AZ10" s="12">
        <v>-0.0392</v>
      </c>
      <c r="BA10" s="12">
        <v>0.061</v>
      </c>
      <c r="BB10" s="11">
        <v>434</v>
      </c>
      <c r="BC10" s="13">
        <v>20270.63</v>
      </c>
      <c r="BD10" s="11">
        <v>891</v>
      </c>
      <c r="BE10" s="11">
        <v>347</v>
      </c>
      <c r="BF10" s="13">
        <v>14499.09</v>
      </c>
      <c r="BG10" s="11">
        <v>903</v>
      </c>
      <c r="BH10" s="12">
        <v>0.2507</v>
      </c>
      <c r="BI10" s="12">
        <v>0.3981</v>
      </c>
      <c r="BJ10" s="11">
        <v>1338</v>
      </c>
      <c r="BK10" s="13">
        <v>50841.7</v>
      </c>
      <c r="BL10" s="11">
        <v>745</v>
      </c>
      <c r="BM10" s="11">
        <v>1675</v>
      </c>
      <c r="BN10" s="13">
        <v>57360.21</v>
      </c>
      <c r="BO10" s="11">
        <v>708</v>
      </c>
      <c r="BP10" s="12">
        <v>-0.2012</v>
      </c>
      <c r="BQ10" s="12">
        <v>-0.1136</v>
      </c>
      <c r="BR10" s="11">
        <v>1694</v>
      </c>
      <c r="BS10" s="13">
        <v>50154.74</v>
      </c>
      <c r="BT10" s="11">
        <v>895</v>
      </c>
      <c r="BU10" s="11">
        <v>8019</v>
      </c>
      <c r="BV10" s="13">
        <v>273016.17</v>
      </c>
      <c r="BW10" s="11">
        <v>876</v>
      </c>
      <c r="BX10" s="12">
        <v>-0.7888</v>
      </c>
      <c r="BY10" s="12">
        <v>-0.8163</v>
      </c>
      <c r="BZ10" s="11">
        <v>355</v>
      </c>
      <c r="CA10" s="13">
        <v>19700.05</v>
      </c>
      <c r="CB10" s="11"/>
      <c r="CC10" s="11">
        <v>101</v>
      </c>
      <c r="CD10" s="13">
        <v>4905.75</v>
      </c>
      <c r="CE10" s="11"/>
      <c r="CF10" s="12">
        <v>2.5149</v>
      </c>
      <c r="CG10" s="12">
        <v>3.0157</v>
      </c>
      <c r="CH10" s="11">
        <v>1060</v>
      </c>
      <c r="CI10" s="13">
        <v>38470.83</v>
      </c>
      <c r="CJ10" s="11">
        <v>646</v>
      </c>
      <c r="CK10" s="11">
        <v>1228</v>
      </c>
      <c r="CL10" s="13">
        <v>43267.44</v>
      </c>
      <c r="CM10" s="11">
        <v>665</v>
      </c>
      <c r="CN10" s="12">
        <v>-0.1368</v>
      </c>
      <c r="CO10" s="12">
        <v>-0.1109</v>
      </c>
      <c r="CP10" s="11">
        <v>182</v>
      </c>
      <c r="CQ10" s="13">
        <v>6774.63</v>
      </c>
      <c r="CR10" s="11">
        <v>389</v>
      </c>
      <c r="CS10" s="11">
        <v>123</v>
      </c>
      <c r="CT10" s="13">
        <v>4337.43</v>
      </c>
      <c r="CU10" s="11">
        <v>410</v>
      </c>
      <c r="CV10" s="12">
        <v>0.4797</v>
      </c>
      <c r="CW10" s="12">
        <v>0.5619</v>
      </c>
      <c r="CX10" s="11">
        <v>645</v>
      </c>
      <c r="CY10" s="13">
        <v>35768.67</v>
      </c>
      <c r="CZ10" s="11">
        <v>710</v>
      </c>
      <c r="DA10" s="11">
        <v>282</v>
      </c>
      <c r="DB10" s="13">
        <v>15437.74</v>
      </c>
      <c r="DC10" s="11">
        <v>661</v>
      </c>
      <c r="DD10" s="12">
        <v>1.2872</v>
      </c>
      <c r="DE10" s="12">
        <v>1.317</v>
      </c>
      <c r="DF10" s="11">
        <v>72</v>
      </c>
      <c r="DG10" s="13">
        <v>3330.05</v>
      </c>
      <c r="DH10" s="11"/>
      <c r="DI10" s="11">
        <v>2</v>
      </c>
      <c r="DJ10" s="13">
        <v>19.67</v>
      </c>
      <c r="DK10" s="11"/>
      <c r="DL10" s="12">
        <v>35</v>
      </c>
      <c r="DM10" s="12">
        <v>168.2959</v>
      </c>
      <c r="DN10" s="11">
        <v>187</v>
      </c>
      <c r="DO10" s="13">
        <v>8798.48</v>
      </c>
      <c r="DP10" s="11">
        <v>676</v>
      </c>
      <c r="DQ10" s="11">
        <v>181</v>
      </c>
      <c r="DR10" s="13">
        <v>8259.08</v>
      </c>
      <c r="DS10" s="11">
        <v>703</v>
      </c>
      <c r="DT10" s="12">
        <v>0.0331</v>
      </c>
      <c r="DU10" s="12">
        <v>0.0653</v>
      </c>
      <c r="DV10" s="11">
        <v>165</v>
      </c>
      <c r="DW10" s="13">
        <v>7725.6</v>
      </c>
      <c r="DX10" s="11">
        <v>815</v>
      </c>
      <c r="DY10" s="11">
        <v>206</v>
      </c>
      <c r="DZ10" s="13">
        <v>7889.24</v>
      </c>
      <c r="EA10" s="11">
        <v>863</v>
      </c>
      <c r="EB10" s="12">
        <v>-0.199</v>
      </c>
      <c r="EC10" s="12">
        <v>-0.0207</v>
      </c>
      <c r="ED10" s="11">
        <v>74</v>
      </c>
      <c r="EE10" s="13">
        <v>3024.59</v>
      </c>
      <c r="EF10" s="11">
        <v>562</v>
      </c>
      <c r="EG10" s="11">
        <v>10</v>
      </c>
      <c r="EH10" s="13">
        <v>88.38</v>
      </c>
      <c r="EI10" s="11">
        <v>443</v>
      </c>
      <c r="EJ10" s="12">
        <v>6.4</v>
      </c>
      <c r="EK10" s="12">
        <v>33.2226</v>
      </c>
      <c r="EL10" s="11">
        <v>87</v>
      </c>
      <c r="EM10" s="13">
        <v>5621.73</v>
      </c>
      <c r="EN10" s="11">
        <v>616</v>
      </c>
      <c r="EO10" s="11"/>
      <c r="EP10" s="13"/>
      <c r="EQ10" s="11"/>
      <c r="ER10" s="12"/>
      <c r="ES10" s="12"/>
      <c r="ET10" s="11">
        <v>186</v>
      </c>
      <c r="EU10" s="13">
        <v>13229.49</v>
      </c>
      <c r="EV10" s="11"/>
      <c r="EW10" s="11"/>
      <c r="EX10" s="13"/>
      <c r="EY10" s="11"/>
      <c r="EZ10" s="12"/>
      <c r="FA10" s="12"/>
      <c r="FB10" s="11"/>
      <c r="FC10" s="13"/>
      <c r="FD10" s="11"/>
      <c r="FE10" s="11">
        <v>169</v>
      </c>
      <c r="FF10" s="13">
        <v>13701.15</v>
      </c>
      <c r="FG10" s="11"/>
      <c r="FH10" s="12"/>
      <c r="FI10" s="12"/>
      <c r="FJ10" s="11">
        <v>123</v>
      </c>
      <c r="FK10" s="13">
        <v>6387.43</v>
      </c>
      <c r="FL10" s="11">
        <v>102</v>
      </c>
      <c r="FM10" s="11">
        <v>107</v>
      </c>
      <c r="FN10" s="13">
        <v>4545.86</v>
      </c>
      <c r="FO10" s="11">
        <v>97</v>
      </c>
      <c r="FP10" s="12">
        <v>0.1495</v>
      </c>
      <c r="FQ10" s="12">
        <v>0.4051</v>
      </c>
      <c r="FR10" s="11">
        <v>1</v>
      </c>
      <c r="FS10" s="13">
        <v>24</v>
      </c>
      <c r="FT10" s="11">
        <v>20</v>
      </c>
      <c r="FU10" s="11">
        <v>4</v>
      </c>
      <c r="FV10" s="13">
        <v>66.84</v>
      </c>
      <c r="FW10" s="11">
        <v>20</v>
      </c>
      <c r="FX10" s="12">
        <v>-0.75</v>
      </c>
      <c r="FY10" s="12">
        <v>-0.6409</v>
      </c>
      <c r="FZ10" s="11">
        <v>33</v>
      </c>
      <c r="GA10" s="13">
        <v>1135.69</v>
      </c>
      <c r="GB10" s="11">
        <v>102</v>
      </c>
      <c r="GC10" s="11">
        <v>46</v>
      </c>
      <c r="GD10" s="13">
        <v>1861.19</v>
      </c>
      <c r="GE10" s="11">
        <v>169</v>
      </c>
      <c r="GF10" s="12">
        <v>-0.2826</v>
      </c>
      <c r="GG10" s="12">
        <v>-0.3898</v>
      </c>
      <c r="GH10" s="11"/>
      <c r="GI10" s="13"/>
      <c r="GJ10" s="11"/>
      <c r="GK10" s="11"/>
      <c r="GL10" s="13"/>
      <c r="GM10" s="11"/>
      <c r="GN10" s="12"/>
      <c r="GO10" s="12"/>
      <c r="GP10" s="11">
        <v>4</v>
      </c>
      <c r="GQ10" s="13">
        <v>86.97</v>
      </c>
      <c r="GR10" s="11"/>
      <c r="GS10" s="11"/>
      <c r="GT10" s="13"/>
      <c r="GU10" s="11"/>
      <c r="GV10" s="12"/>
      <c r="GW10" s="12"/>
      <c r="GX10" s="11"/>
      <c r="GY10" s="13"/>
      <c r="GZ10" s="11">
        <v>27</v>
      </c>
      <c r="HA10" s="11"/>
      <c r="HB10" s="13"/>
      <c r="HC10" s="11">
        <v>12</v>
      </c>
      <c r="HD10" s="12"/>
      <c r="HE10" s="12"/>
      <c r="HF10" s="11">
        <v>3</v>
      </c>
      <c r="HG10" s="13">
        <v>29.99</v>
      </c>
      <c r="HH10" s="11">
        <v>282</v>
      </c>
      <c r="HI10" s="11">
        <v>13</v>
      </c>
      <c r="HJ10" s="13">
        <v>584.39</v>
      </c>
      <c r="HK10" s="11">
        <v>135</v>
      </c>
      <c r="HL10" s="12">
        <v>-0.7692</v>
      </c>
      <c r="HM10" s="12">
        <v>-0.9487</v>
      </c>
      <c r="HN10" s="11"/>
      <c r="HO10" s="13"/>
      <c r="HP10" s="11"/>
      <c r="HQ10" s="11"/>
      <c r="HR10" s="13"/>
      <c r="HS10" s="11"/>
      <c r="HT10" s="12"/>
      <c r="HU10" s="12"/>
      <c r="HV10" s="11">
        <v>12</v>
      </c>
      <c r="HW10" s="13">
        <v>705.17</v>
      </c>
      <c r="HX10" s="11">
        <v>99</v>
      </c>
      <c r="HY10" s="11">
        <v>8</v>
      </c>
      <c r="HZ10" s="13">
        <v>570.26</v>
      </c>
      <c r="IA10" s="11">
        <v>90</v>
      </c>
      <c r="IB10" s="12">
        <v>0.5</v>
      </c>
      <c r="IC10" s="12">
        <v>0.2366</v>
      </c>
      <c r="ID10" s="11">
        <v>2</v>
      </c>
      <c r="IE10" s="13">
        <v>126.15</v>
      </c>
      <c r="IF10" s="11">
        <v>653</v>
      </c>
      <c r="IG10" s="11">
        <v>4</v>
      </c>
      <c r="IH10" s="13">
        <v>136.55</v>
      </c>
      <c r="II10" s="11">
        <v>664</v>
      </c>
      <c r="IJ10" s="12">
        <v>-0.5</v>
      </c>
      <c r="IK10" s="12">
        <v>-0.0762</v>
      </c>
      <c r="IL10" s="11">
        <v>4</v>
      </c>
      <c r="IM10" s="13">
        <v>71.61</v>
      </c>
      <c r="IN10" s="11">
        <v>447</v>
      </c>
      <c r="IO10" s="11">
        <v>7</v>
      </c>
      <c r="IP10" s="13">
        <v>176.02</v>
      </c>
      <c r="IQ10" s="11">
        <v>333</v>
      </c>
      <c r="IR10" s="12">
        <v>-0.4286</v>
      </c>
      <c r="IS10" s="12">
        <v>-0.5932</v>
      </c>
      <c r="IT10" s="11">
        <v>2</v>
      </c>
      <c r="IU10" s="13">
        <v>40.3</v>
      </c>
      <c r="IV10" s="11">
        <v>13</v>
      </c>
      <c r="IW10" s="11">
        <v>7</v>
      </c>
      <c r="IX10" s="13">
        <v>384.44</v>
      </c>
      <c r="IY10" s="11">
        <v>142</v>
      </c>
      <c r="IZ10" s="12">
        <v>-0.7143</v>
      </c>
      <c r="JA10" s="12">
        <v>-0.8952</v>
      </c>
      <c r="JB10" s="11">
        <v>2</v>
      </c>
      <c r="JC10" s="13">
        <v>219.98</v>
      </c>
      <c r="JD10" s="11">
        <v>895</v>
      </c>
      <c r="JE10" s="11">
        <v>289</v>
      </c>
      <c r="JF10" s="13">
        <v>16209.99</v>
      </c>
      <c r="JG10" s="11">
        <v>1004</v>
      </c>
      <c r="JH10" s="12">
        <v>-0.9931</v>
      </c>
      <c r="JI10" s="12">
        <v>-0.9864</v>
      </c>
      <c r="JJ10" s="11"/>
      <c r="JK10" s="13"/>
      <c r="JL10" s="11"/>
      <c r="JM10" s="11"/>
      <c r="JN10" s="13"/>
      <c r="JO10" s="11"/>
      <c r="JP10" s="12"/>
      <c r="JQ10" s="12"/>
      <c r="JR10" s="11">
        <v>2</v>
      </c>
      <c r="JS10" s="13">
        <v>127.05</v>
      </c>
      <c r="JT10" s="11">
        <v>106</v>
      </c>
      <c r="JU10" s="11">
        <v>4</v>
      </c>
      <c r="JV10" s="13">
        <v>211.66</v>
      </c>
      <c r="JW10" s="11">
        <v>126</v>
      </c>
      <c r="JX10" s="12">
        <v>-0.5</v>
      </c>
      <c r="JY10" s="12">
        <v>-0.3997</v>
      </c>
      <c r="JZ10" s="11">
        <v>194</v>
      </c>
      <c r="KA10" s="13">
        <v>106.5</v>
      </c>
      <c r="KB10" s="11"/>
      <c r="KC10" s="11">
        <v>298</v>
      </c>
      <c r="KD10" s="13"/>
      <c r="KE10" s="11"/>
      <c r="KF10" s="12">
        <v>-0.349</v>
      </c>
      <c r="KG10" s="12"/>
      <c r="KH10" s="11"/>
      <c r="KI10" s="13"/>
      <c r="KJ10" s="11">
        <v>23</v>
      </c>
      <c r="KK10" s="11"/>
      <c r="KL10" s="13"/>
      <c r="KM10" s="11"/>
      <c r="KN10" s="12"/>
      <c r="KO10" s="12"/>
      <c r="KP10" s="11">
        <v>4</v>
      </c>
      <c r="KQ10" s="13">
        <v>83.48</v>
      </c>
      <c r="KR10" s="11">
        <v>150</v>
      </c>
      <c r="KS10" s="11">
        <v>55</v>
      </c>
      <c r="KT10" s="13">
        <v>2018.69</v>
      </c>
      <c r="KU10" s="11">
        <v>159</v>
      </c>
      <c r="KV10" s="12">
        <v>-0.9273</v>
      </c>
      <c r="KW10" s="12">
        <v>-0.9586</v>
      </c>
      <c r="KX10" s="11"/>
      <c r="KY10" s="13"/>
      <c r="KZ10" s="11"/>
      <c r="LA10" s="11">
        <v>21</v>
      </c>
      <c r="LB10" s="13">
        <v>708.13</v>
      </c>
      <c r="LC10" s="11">
        <v>137</v>
      </c>
      <c r="LD10" s="12"/>
      <c r="LE10" s="12"/>
      <c r="LF10" s="11"/>
      <c r="LG10" s="13"/>
      <c r="LH10" s="11"/>
      <c r="LI10" s="11">
        <v>9</v>
      </c>
      <c r="LJ10" s="13">
        <v>175.62</v>
      </c>
      <c r="LK10" s="11">
        <v>6</v>
      </c>
      <c r="LL10" s="12"/>
      <c r="LM10" s="12"/>
      <c r="LN10" s="11"/>
      <c r="LO10" s="13"/>
      <c r="LP10" s="11"/>
      <c r="LQ10" s="11">
        <v>98</v>
      </c>
      <c r="LR10" s="13">
        <v>3611.1</v>
      </c>
      <c r="LS10" s="11">
        <v>314</v>
      </c>
      <c r="LT10" s="12"/>
      <c r="LU10" s="12"/>
      <c r="LV10" s="11"/>
      <c r="LW10" s="13"/>
      <c r="LX10" s="11"/>
      <c r="LY10" s="11">
        <v>48</v>
      </c>
      <c r="LZ10" s="13">
        <v>1855.05</v>
      </c>
      <c r="MA10" s="11">
        <v>313</v>
      </c>
      <c r="MB10" s="12"/>
      <c r="MC10" s="12"/>
      <c r="MD10" s="11"/>
      <c r="ME10" s="13"/>
      <c r="MF10" s="11"/>
      <c r="MG10" s="11"/>
      <c r="MH10" s="13"/>
      <c r="MI10" s="11"/>
      <c r="MJ10" s="12"/>
      <c r="MK10" s="12"/>
      <c r="ML10" s="11">
        <v>1</v>
      </c>
      <c r="MM10" s="13"/>
      <c r="MN10" s="11">
        <v>55</v>
      </c>
      <c r="MO10" s="11"/>
      <c r="MP10" s="13"/>
      <c r="MQ10" s="11"/>
      <c r="MR10" s="12"/>
      <c r="MS10" s="12"/>
    </row>
    <row r="11">
      <c r="A11" s="10" t="s">
        <v>79</v>
      </c>
      <c r="B11" s="11">
        <v>2520</v>
      </c>
      <c r="C11" s="11">
        <f>=ROUNDDOWN(107.692307692308,0)</f>
      </c>
      <c r="D11" s="11">
        <v>414</v>
      </c>
      <c r="E11" s="12">
        <v>0.6236</v>
      </c>
      <c r="F11" s="11"/>
      <c r="G11" s="11">
        <f>=ROUNDDOWN({0},0)</f>
      </c>
      <c r="H11" s="11"/>
      <c r="I11" s="12"/>
      <c r="J11" s="11">
        <v>16</v>
      </c>
      <c r="K11" s="13">
        <v>3213.51</v>
      </c>
      <c r="L11" s="11">
        <v>65</v>
      </c>
      <c r="M11" s="14">
        <v>49.44</v>
      </c>
      <c r="N11" s="11">
        <v>97</v>
      </c>
      <c r="O11" s="13">
        <v>11166.1</v>
      </c>
      <c r="P11" s="11">
        <v>70</v>
      </c>
      <c r="Q11" s="14">
        <v>159.52</v>
      </c>
      <c r="R11" s="12">
        <v>-0.8351</v>
      </c>
      <c r="S11" s="12">
        <v>-0.7122</v>
      </c>
      <c r="T11" s="12">
        <v>-0.0714</v>
      </c>
      <c r="U11" s="12">
        <v>-0.6901</v>
      </c>
      <c r="V11" s="11"/>
      <c r="W11" s="13"/>
      <c r="X11" s="11"/>
      <c r="Y11" s="11"/>
      <c r="Z11" s="13"/>
      <c r="AA11" s="11"/>
      <c r="AB11" s="12"/>
      <c r="AC11" s="12"/>
      <c r="AD11" s="11">
        <v>2</v>
      </c>
      <c r="AE11" s="13">
        <v>72</v>
      </c>
      <c r="AF11" s="11">
        <v>56</v>
      </c>
      <c r="AG11" s="11">
        <v>2</v>
      </c>
      <c r="AH11" s="13">
        <v>810</v>
      </c>
      <c r="AI11" s="11">
        <v>60</v>
      </c>
      <c r="AJ11" s="12"/>
      <c r="AK11" s="12">
        <v>-0.9111</v>
      </c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>
        <v>14</v>
      </c>
      <c r="BC11" s="13">
        <v>3141.51</v>
      </c>
      <c r="BD11" s="11">
        <v>65</v>
      </c>
      <c r="BE11" s="11">
        <v>95</v>
      </c>
      <c r="BF11" s="13">
        <v>10356.1</v>
      </c>
      <c r="BG11" s="11">
        <v>70</v>
      </c>
      <c r="BH11" s="12">
        <v>-0.8526</v>
      </c>
      <c r="BI11" s="12">
        <v>-0.6967</v>
      </c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>
        <v>11</v>
      </c>
      <c r="DA11" s="11"/>
      <c r="DB11" s="13"/>
      <c r="DC11" s="11">
        <v>14</v>
      </c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17</v>
      </c>
      <c r="FU11" s="11"/>
      <c r="FV11" s="13"/>
      <c r="FW11" s="11">
        <v>21</v>
      </c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>
        <v>51</v>
      </c>
      <c r="IG11" s="11"/>
      <c r="IH11" s="13"/>
      <c r="II11" s="11">
        <v>60</v>
      </c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  <c r="ML11" s="11"/>
      <c r="MM11" s="13"/>
      <c r="MN11" s="11"/>
      <c r="MO11" s="11"/>
      <c r="MP11" s="13"/>
      <c r="MQ11" s="11"/>
      <c r="MR11" s="12"/>
      <c r="MS11" s="12"/>
    </row>
    <row r="12">
      <c r="A12" s="10" t="s">
        <v>80</v>
      </c>
      <c r="B12" s="11">
        <v>63039</v>
      </c>
      <c r="C12" s="11">
        <f>=ROUNDDOWN(11.5893297054822,0)</f>
      </c>
      <c r="D12" s="11">
        <v>124748</v>
      </c>
      <c r="E12" s="12">
        <v>0.814</v>
      </c>
      <c r="F12" s="11"/>
      <c r="G12" s="11">
        <f>=ROUNDDOWN({0},0)</f>
      </c>
      <c r="H12" s="11">
        <v>7280</v>
      </c>
      <c r="I12" s="12">
        <v>0.6196</v>
      </c>
      <c r="J12" s="11">
        <v>8341</v>
      </c>
      <c r="K12" s="13">
        <v>1460045.78</v>
      </c>
      <c r="L12" s="11">
        <v>358</v>
      </c>
      <c r="M12" s="14">
        <v>4078.34</v>
      </c>
      <c r="N12" s="11">
        <v>10061</v>
      </c>
      <c r="O12" s="13">
        <v>1649651</v>
      </c>
      <c r="P12" s="11">
        <v>498</v>
      </c>
      <c r="Q12" s="14">
        <v>3312.55</v>
      </c>
      <c r="R12" s="12">
        <v>-0.171</v>
      </c>
      <c r="S12" s="12">
        <v>-0.1149</v>
      </c>
      <c r="T12" s="12">
        <v>-0.2811</v>
      </c>
      <c r="U12" s="12">
        <v>0.2312</v>
      </c>
      <c r="V12" s="11">
        <v>676</v>
      </c>
      <c r="W12" s="13">
        <v>116723.62</v>
      </c>
      <c r="X12" s="11">
        <v>214</v>
      </c>
      <c r="Y12" s="11">
        <v>595</v>
      </c>
      <c r="Z12" s="13">
        <v>109824.02</v>
      </c>
      <c r="AA12" s="11">
        <v>222</v>
      </c>
      <c r="AB12" s="12">
        <v>0.1361</v>
      </c>
      <c r="AC12" s="12">
        <v>0.0628</v>
      </c>
      <c r="AD12" s="11">
        <v>4247</v>
      </c>
      <c r="AE12" s="13">
        <v>687005.29</v>
      </c>
      <c r="AF12" s="11">
        <v>350</v>
      </c>
      <c r="AG12" s="11">
        <v>3444</v>
      </c>
      <c r="AH12" s="13">
        <v>575754.94</v>
      </c>
      <c r="AI12" s="11">
        <v>495</v>
      </c>
      <c r="AJ12" s="12">
        <v>0.2332</v>
      </c>
      <c r="AK12" s="12">
        <v>0.1932</v>
      </c>
      <c r="AL12" s="11">
        <v>99</v>
      </c>
      <c r="AM12" s="13">
        <v>17632.89</v>
      </c>
      <c r="AN12" s="11">
        <v>272</v>
      </c>
      <c r="AO12" s="11">
        <v>364</v>
      </c>
      <c r="AP12" s="13">
        <v>38111.54</v>
      </c>
      <c r="AQ12" s="11">
        <v>424</v>
      </c>
      <c r="AR12" s="12">
        <v>-0.728</v>
      </c>
      <c r="AS12" s="12">
        <v>-0.5373</v>
      </c>
      <c r="AT12" s="11">
        <v>612</v>
      </c>
      <c r="AU12" s="13">
        <v>133221.25</v>
      </c>
      <c r="AV12" s="11">
        <v>344</v>
      </c>
      <c r="AW12" s="11">
        <v>770</v>
      </c>
      <c r="AX12" s="13">
        <v>150206.01</v>
      </c>
      <c r="AY12" s="11">
        <v>480</v>
      </c>
      <c r="AZ12" s="12">
        <v>-0.2052</v>
      </c>
      <c r="BA12" s="12">
        <v>-0.1131</v>
      </c>
      <c r="BB12" s="11">
        <v>858</v>
      </c>
      <c r="BC12" s="13">
        <v>175168.92</v>
      </c>
      <c r="BD12" s="11">
        <v>350</v>
      </c>
      <c r="BE12" s="11">
        <v>1031</v>
      </c>
      <c r="BF12" s="13">
        <v>193701.81</v>
      </c>
      <c r="BG12" s="11">
        <v>496</v>
      </c>
      <c r="BH12" s="12">
        <v>-0.1678</v>
      </c>
      <c r="BI12" s="12">
        <v>-0.0957</v>
      </c>
      <c r="BJ12" s="11">
        <v>7</v>
      </c>
      <c r="BK12" s="13">
        <v>1515.63</v>
      </c>
      <c r="BL12" s="11">
        <v>167</v>
      </c>
      <c r="BM12" s="11">
        <v>80</v>
      </c>
      <c r="BN12" s="13">
        <v>20866.32</v>
      </c>
      <c r="BO12" s="11">
        <v>231</v>
      </c>
      <c r="BP12" s="12">
        <v>-0.9125</v>
      </c>
      <c r="BQ12" s="12">
        <v>-0.9274</v>
      </c>
      <c r="BR12" s="11">
        <v>334</v>
      </c>
      <c r="BS12" s="13">
        <v>58100.8</v>
      </c>
      <c r="BT12" s="11">
        <v>311</v>
      </c>
      <c r="BU12" s="11">
        <v>320</v>
      </c>
      <c r="BV12" s="13">
        <v>41962.08</v>
      </c>
      <c r="BW12" s="11">
        <v>476</v>
      </c>
      <c r="BX12" s="12">
        <v>0.0438</v>
      </c>
      <c r="BY12" s="12">
        <v>0.3846</v>
      </c>
      <c r="BZ12" s="11"/>
      <c r="CA12" s="13"/>
      <c r="CB12" s="11"/>
      <c r="CC12" s="11"/>
      <c r="CD12" s="13"/>
      <c r="CE12" s="11"/>
      <c r="CF12" s="12"/>
      <c r="CG12" s="12"/>
      <c r="CH12" s="11">
        <v>327</v>
      </c>
      <c r="CI12" s="13">
        <v>49150.95</v>
      </c>
      <c r="CJ12" s="11">
        <v>139</v>
      </c>
      <c r="CK12" s="11">
        <v>1833</v>
      </c>
      <c r="CL12" s="13">
        <v>240567.36</v>
      </c>
      <c r="CM12" s="11">
        <v>312</v>
      </c>
      <c r="CN12" s="12">
        <v>-0.8216</v>
      </c>
      <c r="CO12" s="12">
        <v>-0.7957</v>
      </c>
      <c r="CP12" s="11">
        <v>745</v>
      </c>
      <c r="CQ12" s="13">
        <v>146881.31</v>
      </c>
      <c r="CR12" s="11">
        <v>158</v>
      </c>
      <c r="CS12" s="11">
        <v>884</v>
      </c>
      <c r="CT12" s="13">
        <v>160737.42</v>
      </c>
      <c r="CU12" s="11">
        <v>186</v>
      </c>
      <c r="CV12" s="12">
        <v>-0.1572</v>
      </c>
      <c r="CW12" s="12">
        <v>-0.0862</v>
      </c>
      <c r="CX12" s="11"/>
      <c r="CY12" s="13"/>
      <c r="CZ12" s="11">
        <v>289</v>
      </c>
      <c r="DA12" s="11">
        <v>3</v>
      </c>
      <c r="DB12" s="13">
        <v>1439.97</v>
      </c>
      <c r="DC12" s="11">
        <v>421</v>
      </c>
      <c r="DD12" s="12"/>
      <c r="DE12" s="12"/>
      <c r="DF12" s="11"/>
      <c r="DG12" s="13"/>
      <c r="DH12" s="11"/>
      <c r="DI12" s="11"/>
      <c r="DJ12" s="13"/>
      <c r="DK12" s="11"/>
      <c r="DL12" s="12"/>
      <c r="DM12" s="12"/>
      <c r="DN12" s="11">
        <v>155</v>
      </c>
      <c r="DO12" s="13">
        <v>30958.03</v>
      </c>
      <c r="DP12" s="11">
        <v>229</v>
      </c>
      <c r="DQ12" s="11">
        <v>260</v>
      </c>
      <c r="DR12" s="13">
        <v>48526.22</v>
      </c>
      <c r="DS12" s="11">
        <v>394</v>
      </c>
      <c r="DT12" s="12">
        <v>-0.4038</v>
      </c>
      <c r="DU12" s="12">
        <v>-0.362</v>
      </c>
      <c r="DV12" s="11"/>
      <c r="DW12" s="13"/>
      <c r="DX12" s="11">
        <v>75</v>
      </c>
      <c r="DY12" s="11"/>
      <c r="DZ12" s="13"/>
      <c r="EA12" s="11"/>
      <c r="EB12" s="12"/>
      <c r="EC12" s="12"/>
      <c r="ED12" s="11">
        <v>41</v>
      </c>
      <c r="EE12" s="13">
        <v>10646.92</v>
      </c>
      <c r="EF12" s="11">
        <v>308</v>
      </c>
      <c r="EG12" s="11"/>
      <c r="EH12" s="13"/>
      <c r="EI12" s="11">
        <v>401</v>
      </c>
      <c r="EJ12" s="12"/>
      <c r="EK12" s="12"/>
      <c r="EL12" s="11"/>
      <c r="EM12" s="13"/>
      <c r="EN12" s="11">
        <v>29</v>
      </c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17</v>
      </c>
      <c r="FK12" s="13">
        <v>1923.98</v>
      </c>
      <c r="FL12" s="11">
        <v>108</v>
      </c>
      <c r="FM12" s="11">
        <v>26</v>
      </c>
      <c r="FN12" s="13">
        <v>3047.55</v>
      </c>
      <c r="FO12" s="11">
        <v>167</v>
      </c>
      <c r="FP12" s="12">
        <v>-0.3462</v>
      </c>
      <c r="FQ12" s="12">
        <v>-0.3687</v>
      </c>
      <c r="FR12" s="11">
        <v>108</v>
      </c>
      <c r="FS12" s="13">
        <v>11512.27</v>
      </c>
      <c r="FT12" s="11">
        <v>210</v>
      </c>
      <c r="FU12" s="11">
        <v>87</v>
      </c>
      <c r="FV12" s="13">
        <v>9857.54</v>
      </c>
      <c r="FW12" s="11">
        <v>285</v>
      </c>
      <c r="FX12" s="12">
        <v>0.2414</v>
      </c>
      <c r="FY12" s="12">
        <v>0.1679</v>
      </c>
      <c r="FZ12" s="11"/>
      <c r="GA12" s="13"/>
      <c r="GB12" s="11"/>
      <c r="GC12" s="11"/>
      <c r="GD12" s="13"/>
      <c r="GE12" s="11"/>
      <c r="GF12" s="12"/>
      <c r="GG12" s="12"/>
      <c r="GH12" s="11">
        <v>48</v>
      </c>
      <c r="GI12" s="13">
        <v>8092.93</v>
      </c>
      <c r="GJ12" s="11">
        <v>246</v>
      </c>
      <c r="GK12" s="11">
        <v>65</v>
      </c>
      <c r="GL12" s="13">
        <v>9014.86</v>
      </c>
      <c r="GM12" s="11">
        <v>364</v>
      </c>
      <c r="GN12" s="12">
        <v>-0.2615</v>
      </c>
      <c r="GO12" s="12">
        <v>-0.1023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>
        <v>26</v>
      </c>
      <c r="HA12" s="11"/>
      <c r="HB12" s="13"/>
      <c r="HC12" s="11"/>
      <c r="HD12" s="12"/>
      <c r="HE12" s="12"/>
      <c r="HF12" s="11"/>
      <c r="HG12" s="13"/>
      <c r="HH12" s="11">
        <v>78</v>
      </c>
      <c r="HI12" s="11"/>
      <c r="HJ12" s="13"/>
      <c r="HK12" s="11">
        <v>43</v>
      </c>
      <c r="HL12" s="12"/>
      <c r="HM12" s="12"/>
      <c r="HN12" s="11">
        <v>27</v>
      </c>
      <c r="HO12" s="13">
        <v>5513.73</v>
      </c>
      <c r="HP12" s="11"/>
      <c r="HQ12" s="11"/>
      <c r="HR12" s="13"/>
      <c r="HS12" s="11"/>
      <c r="HT12" s="12"/>
      <c r="HU12" s="12"/>
      <c r="HV12" s="11"/>
      <c r="HW12" s="13"/>
      <c r="HX12" s="11">
        <v>32</v>
      </c>
      <c r="HY12" s="11">
        <v>1</v>
      </c>
      <c r="HZ12" s="13">
        <v>170.1</v>
      </c>
      <c r="IA12" s="11">
        <v>34</v>
      </c>
      <c r="IB12" s="12"/>
      <c r="IC12" s="12"/>
      <c r="ID12" s="11">
        <v>28</v>
      </c>
      <c r="IE12" s="13">
        <v>4380.35</v>
      </c>
      <c r="IF12" s="11">
        <v>280</v>
      </c>
      <c r="IG12" s="11">
        <v>40</v>
      </c>
      <c r="IH12" s="13">
        <v>7697.37</v>
      </c>
      <c r="II12" s="11">
        <v>427</v>
      </c>
      <c r="IJ12" s="12">
        <v>-0.3</v>
      </c>
      <c r="IK12" s="12">
        <v>-0.4309</v>
      </c>
      <c r="IL12" s="11"/>
      <c r="IM12" s="13"/>
      <c r="IN12" s="11">
        <v>1</v>
      </c>
      <c r="IO12" s="11"/>
      <c r="IP12" s="13"/>
      <c r="IQ12" s="11">
        <v>6</v>
      </c>
      <c r="IR12" s="12"/>
      <c r="IS12" s="12"/>
      <c r="IT12" s="11">
        <v>4</v>
      </c>
      <c r="IU12" s="13">
        <v>1067.48</v>
      </c>
      <c r="IV12" s="11">
        <v>22</v>
      </c>
      <c r="IW12" s="11"/>
      <c r="IX12" s="13"/>
      <c r="IY12" s="11"/>
      <c r="IZ12" s="12"/>
      <c r="JA12" s="12"/>
      <c r="JB12" s="11">
        <v>1</v>
      </c>
      <c r="JC12" s="13">
        <v>324</v>
      </c>
      <c r="JD12" s="11">
        <v>259</v>
      </c>
      <c r="JE12" s="11">
        <v>4</v>
      </c>
      <c r="JF12" s="13">
        <v>1157</v>
      </c>
      <c r="JG12" s="11">
        <v>443</v>
      </c>
      <c r="JH12" s="12">
        <v>-0.75</v>
      </c>
      <c r="JI12" s="12">
        <v>-0.72</v>
      </c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>
        <v>7</v>
      </c>
      <c r="KA12" s="13">
        <v>225.43</v>
      </c>
      <c r="KB12" s="11"/>
      <c r="KC12" s="11">
        <v>22</v>
      </c>
      <c r="KD12" s="13"/>
      <c r="KE12" s="11"/>
      <c r="KF12" s="12">
        <v>-0.6818</v>
      </c>
      <c r="KG12" s="12"/>
      <c r="KH12" s="11"/>
      <c r="KI12" s="13"/>
      <c r="KJ12" s="11">
        <v>63</v>
      </c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>
        <v>120</v>
      </c>
      <c r="LB12" s="13">
        <v>21410.63</v>
      </c>
      <c r="LC12" s="11">
        <v>284</v>
      </c>
      <c r="LD12" s="12"/>
      <c r="LE12" s="12"/>
      <c r="LF12" s="11"/>
      <c r="LG12" s="13"/>
      <c r="LH12" s="11">
        <v>1</v>
      </c>
      <c r="LI12" s="11">
        <v>112</v>
      </c>
      <c r="LJ12" s="13">
        <v>15598.26</v>
      </c>
      <c r="LK12" s="11">
        <v>271</v>
      </c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/>
      <c r="MG12" s="11"/>
      <c r="MH12" s="13"/>
      <c r="MI12" s="11"/>
      <c r="MJ12" s="12"/>
      <c r="MK12" s="12"/>
      <c r="ML12" s="11"/>
      <c r="MM12" s="13"/>
      <c r="MN12" s="11">
        <v>4</v>
      </c>
      <c r="MO12" s="11"/>
      <c r="MP12" s="13"/>
      <c r="MQ12" s="11">
        <v>1</v>
      </c>
      <c r="MR12" s="12"/>
      <c r="MS12" s="12"/>
    </row>
    <row r="13">
      <c r="A13" s="10" t="s">
        <v>81</v>
      </c>
      <c r="B13" s="11">
        <v>35714</v>
      </c>
      <c r="C13" s="11">
        <f>=ROUNDDOWN(47.2032778218345,0)</f>
      </c>
      <c r="D13" s="11">
        <v>17537</v>
      </c>
      <c r="E13" s="12">
        <v>0.9659</v>
      </c>
      <c r="F13" s="11"/>
      <c r="G13" s="11">
        <f>=ROUNDDOWN({0},0)</f>
      </c>
      <c r="H13" s="11"/>
      <c r="I13" s="12"/>
      <c r="J13" s="11">
        <v>871</v>
      </c>
      <c r="K13" s="13">
        <v>88643.85</v>
      </c>
      <c r="L13" s="11">
        <v>206</v>
      </c>
      <c r="M13" s="14">
        <v>430.31</v>
      </c>
      <c r="N13" s="11">
        <v>671</v>
      </c>
      <c r="O13" s="13">
        <v>57104.09</v>
      </c>
      <c r="P13" s="11"/>
      <c r="Q13" s="14"/>
      <c r="R13" s="12">
        <v>0.2981</v>
      </c>
      <c r="S13" s="12">
        <v>0.5523</v>
      </c>
      <c r="T13" s="12"/>
      <c r="U13" s="12"/>
      <c r="V13" s="11">
        <v>180</v>
      </c>
      <c r="W13" s="13">
        <v>17194.4</v>
      </c>
      <c r="X13" s="11">
        <v>199</v>
      </c>
      <c r="Y13" s="11">
        <v>71</v>
      </c>
      <c r="Z13" s="13">
        <v>6438.67</v>
      </c>
      <c r="AA13" s="11"/>
      <c r="AB13" s="12">
        <v>1.5352</v>
      </c>
      <c r="AC13" s="12">
        <v>1.6705</v>
      </c>
      <c r="AD13" s="11">
        <v>152</v>
      </c>
      <c r="AE13" s="13">
        <v>12769.42</v>
      </c>
      <c r="AF13" s="11">
        <v>206</v>
      </c>
      <c r="AG13" s="11">
        <v>187</v>
      </c>
      <c r="AH13" s="13">
        <v>13116.49</v>
      </c>
      <c r="AI13" s="11"/>
      <c r="AJ13" s="12">
        <v>-0.1872</v>
      </c>
      <c r="AK13" s="12">
        <v>-0.0265</v>
      </c>
      <c r="AL13" s="11">
        <v>170</v>
      </c>
      <c r="AM13" s="13">
        <v>17671.34</v>
      </c>
      <c r="AN13" s="11">
        <v>177</v>
      </c>
      <c r="AO13" s="11">
        <v>100</v>
      </c>
      <c r="AP13" s="13">
        <v>7948.95</v>
      </c>
      <c r="AQ13" s="11"/>
      <c r="AR13" s="12">
        <v>0.7</v>
      </c>
      <c r="AS13" s="12">
        <v>1.2231</v>
      </c>
      <c r="AT13" s="11">
        <v>138</v>
      </c>
      <c r="AU13" s="13">
        <v>15450.66</v>
      </c>
      <c r="AV13" s="11">
        <v>200</v>
      </c>
      <c r="AW13" s="11">
        <v>98</v>
      </c>
      <c r="AX13" s="13">
        <v>9145.2</v>
      </c>
      <c r="AY13" s="11"/>
      <c r="AZ13" s="12">
        <v>0.4082</v>
      </c>
      <c r="BA13" s="12">
        <v>0.6895</v>
      </c>
      <c r="BB13" s="11">
        <v>133</v>
      </c>
      <c r="BC13" s="13">
        <v>14172.64</v>
      </c>
      <c r="BD13" s="11">
        <v>206</v>
      </c>
      <c r="BE13" s="11">
        <v>104</v>
      </c>
      <c r="BF13" s="13">
        <v>10306.17</v>
      </c>
      <c r="BG13" s="11"/>
      <c r="BH13" s="12">
        <v>0.2788</v>
      </c>
      <c r="BI13" s="12">
        <v>0.3752</v>
      </c>
      <c r="BJ13" s="11">
        <v>17</v>
      </c>
      <c r="BK13" s="13">
        <v>1642.34</v>
      </c>
      <c r="BL13" s="11">
        <v>86</v>
      </c>
      <c r="BM13" s="11">
        <v>16</v>
      </c>
      <c r="BN13" s="13">
        <v>1780.53</v>
      </c>
      <c r="BO13" s="11"/>
      <c r="BP13" s="12">
        <v>0.0625</v>
      </c>
      <c r="BQ13" s="12">
        <v>-0.0776</v>
      </c>
      <c r="BR13" s="11">
        <v>21</v>
      </c>
      <c r="BS13" s="13">
        <v>2014.7</v>
      </c>
      <c r="BT13" s="11">
        <v>182</v>
      </c>
      <c r="BU13" s="11">
        <v>60</v>
      </c>
      <c r="BV13" s="13">
        <v>5820.59</v>
      </c>
      <c r="BW13" s="11"/>
      <c r="BX13" s="12">
        <v>-0.65</v>
      </c>
      <c r="BY13" s="12">
        <v>-0.6539</v>
      </c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>
        <v>1</v>
      </c>
      <c r="CQ13" s="13">
        <v>101.73</v>
      </c>
      <c r="CR13" s="11">
        <v>4</v>
      </c>
      <c r="CS13" s="11"/>
      <c r="CT13" s="13"/>
      <c r="CU13" s="11"/>
      <c r="CV13" s="12"/>
      <c r="CW13" s="12"/>
      <c r="CX13" s="11">
        <v>24</v>
      </c>
      <c r="CY13" s="13">
        <v>3460.85</v>
      </c>
      <c r="CZ13" s="11">
        <v>201</v>
      </c>
      <c r="DA13" s="11">
        <v>13</v>
      </c>
      <c r="DB13" s="13">
        <v>1010.37</v>
      </c>
      <c r="DC13" s="11"/>
      <c r="DD13" s="12">
        <v>0.8462</v>
      </c>
      <c r="DE13" s="12">
        <v>2.4253</v>
      </c>
      <c r="DF13" s="11"/>
      <c r="DG13" s="13"/>
      <c r="DH13" s="11"/>
      <c r="DI13" s="11"/>
      <c r="DJ13" s="13"/>
      <c r="DK13" s="11"/>
      <c r="DL13" s="12"/>
      <c r="DM13" s="12"/>
      <c r="DN13" s="11">
        <v>7</v>
      </c>
      <c r="DO13" s="13">
        <v>475.65</v>
      </c>
      <c r="DP13" s="11">
        <v>92</v>
      </c>
      <c r="DQ13" s="11">
        <v>9</v>
      </c>
      <c r="DR13" s="13">
        <v>422.92</v>
      </c>
      <c r="DS13" s="11"/>
      <c r="DT13" s="12">
        <v>-0.2222</v>
      </c>
      <c r="DU13" s="12">
        <v>0.1247</v>
      </c>
      <c r="DV13" s="11">
        <v>6</v>
      </c>
      <c r="DW13" s="13">
        <v>848.68</v>
      </c>
      <c r="DX13" s="11">
        <v>45</v>
      </c>
      <c r="DY13" s="11">
        <v>4</v>
      </c>
      <c r="DZ13" s="13">
        <v>474.11</v>
      </c>
      <c r="EA13" s="11"/>
      <c r="EB13" s="12">
        <v>0.5</v>
      </c>
      <c r="EC13" s="12">
        <v>0.79</v>
      </c>
      <c r="ED13" s="11"/>
      <c r="EE13" s="13"/>
      <c r="EF13" s="11">
        <v>86</v>
      </c>
      <c r="EG13" s="11"/>
      <c r="EH13" s="13"/>
      <c r="EI13" s="11"/>
      <c r="EJ13" s="12"/>
      <c r="EK13" s="12"/>
      <c r="EL13" s="11"/>
      <c r="EM13" s="13"/>
      <c r="EN13" s="11">
        <v>61</v>
      </c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>
        <v>3</v>
      </c>
      <c r="FS13" s="13">
        <v>156.09</v>
      </c>
      <c r="FT13" s="11">
        <v>41</v>
      </c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>
        <v>16</v>
      </c>
      <c r="GY13" s="13">
        <v>2482.94</v>
      </c>
      <c r="GZ13" s="11">
        <v>90</v>
      </c>
      <c r="HA13" s="11"/>
      <c r="HB13" s="13"/>
      <c r="HC13" s="11"/>
      <c r="HD13" s="12"/>
      <c r="HE13" s="12"/>
      <c r="HF13" s="11"/>
      <c r="HG13" s="13"/>
      <c r="HH13" s="11">
        <v>119</v>
      </c>
      <c r="HI13" s="11">
        <v>1</v>
      </c>
      <c r="HJ13" s="13">
        <v>50</v>
      </c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>
        <v>51</v>
      </c>
      <c r="IG13" s="11">
        <v>4</v>
      </c>
      <c r="IH13" s="13">
        <v>177.76</v>
      </c>
      <c r="II13" s="11"/>
      <c r="IJ13" s="12"/>
      <c r="IK13" s="12"/>
      <c r="IL13" s="11">
        <v>1</v>
      </c>
      <c r="IM13" s="13">
        <v>89.25</v>
      </c>
      <c r="IN13" s="11">
        <v>85</v>
      </c>
      <c r="IO13" s="11">
        <v>2</v>
      </c>
      <c r="IP13" s="13">
        <v>154.88</v>
      </c>
      <c r="IQ13" s="11"/>
      <c r="IR13" s="12">
        <v>-0.5</v>
      </c>
      <c r="IS13" s="12">
        <v>-0.4237</v>
      </c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>
        <v>206</v>
      </c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>
        <v>2</v>
      </c>
      <c r="KA13" s="13">
        <v>113.16</v>
      </c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>
        <v>2</v>
      </c>
      <c r="LZ13" s="13">
        <v>257.45</v>
      </c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  <c r="ML13" s="11"/>
      <c r="MM13" s="13"/>
      <c r="MN13" s="11"/>
      <c r="MO13" s="11"/>
      <c r="MP13" s="13"/>
      <c r="MQ13" s="11"/>
      <c r="MR13" s="12"/>
      <c r="MS13" s="12"/>
    </row>
    <row r="14">
      <c r="A14" s="10" t="s">
        <v>82</v>
      </c>
      <c r="B14" s="11">
        <v>7067</v>
      </c>
      <c r="C14" s="11">
        <f>=ROUNDDOWN(13.9032067676569,0)</f>
      </c>
      <c r="D14" s="11">
        <v>11056</v>
      </c>
      <c r="E14" s="12">
        <v>0.8929</v>
      </c>
      <c r="F14" s="11"/>
      <c r="G14" s="11">
        <f>=ROUNDDOWN({0},0)</f>
      </c>
      <c r="H14" s="11"/>
      <c r="I14" s="12"/>
      <c r="J14" s="11">
        <v>724</v>
      </c>
      <c r="K14" s="13">
        <v>52787.03</v>
      </c>
      <c r="L14" s="11">
        <v>48</v>
      </c>
      <c r="M14" s="14">
        <v>1099.73</v>
      </c>
      <c r="N14" s="11">
        <v>980</v>
      </c>
      <c r="O14" s="13">
        <v>71299.87</v>
      </c>
      <c r="P14" s="11">
        <v>117</v>
      </c>
      <c r="Q14" s="14">
        <v>609.4</v>
      </c>
      <c r="R14" s="12">
        <v>-0.2612</v>
      </c>
      <c r="S14" s="12">
        <v>-0.2596</v>
      </c>
      <c r="T14" s="12">
        <v>-0.5897</v>
      </c>
      <c r="U14" s="12">
        <v>0.8046</v>
      </c>
      <c r="V14" s="11">
        <v>70</v>
      </c>
      <c r="W14" s="13">
        <v>5729.78</v>
      </c>
      <c r="X14" s="11">
        <v>35</v>
      </c>
      <c r="Y14" s="11">
        <v>80</v>
      </c>
      <c r="Z14" s="13">
        <v>6449.89</v>
      </c>
      <c r="AA14" s="11">
        <v>69</v>
      </c>
      <c r="AB14" s="12">
        <v>-0.125</v>
      </c>
      <c r="AC14" s="12">
        <v>-0.1116</v>
      </c>
      <c r="AD14" s="11">
        <v>241</v>
      </c>
      <c r="AE14" s="13">
        <v>16245.15</v>
      </c>
      <c r="AF14" s="11">
        <v>48</v>
      </c>
      <c r="AG14" s="11">
        <v>331</v>
      </c>
      <c r="AH14" s="13">
        <v>22247.87</v>
      </c>
      <c r="AI14" s="11">
        <v>117</v>
      </c>
      <c r="AJ14" s="12">
        <v>-0.2719</v>
      </c>
      <c r="AK14" s="12">
        <v>-0.2698</v>
      </c>
      <c r="AL14" s="11">
        <v>4</v>
      </c>
      <c r="AM14" s="13">
        <v>340.7</v>
      </c>
      <c r="AN14" s="11">
        <v>47</v>
      </c>
      <c r="AO14" s="11">
        <v>15</v>
      </c>
      <c r="AP14" s="13">
        <v>793.2</v>
      </c>
      <c r="AQ14" s="11">
        <v>117</v>
      </c>
      <c r="AR14" s="12">
        <v>-0.7333</v>
      </c>
      <c r="AS14" s="12">
        <v>-0.5705</v>
      </c>
      <c r="AT14" s="11">
        <v>73</v>
      </c>
      <c r="AU14" s="13">
        <v>5867.81</v>
      </c>
      <c r="AV14" s="11">
        <v>48</v>
      </c>
      <c r="AW14" s="11">
        <v>107</v>
      </c>
      <c r="AX14" s="13">
        <v>9973.27</v>
      </c>
      <c r="AY14" s="11">
        <v>117</v>
      </c>
      <c r="AZ14" s="12">
        <v>-0.3178</v>
      </c>
      <c r="BA14" s="12">
        <v>-0.4116</v>
      </c>
      <c r="BB14" s="11">
        <v>100</v>
      </c>
      <c r="BC14" s="13">
        <v>7608.57</v>
      </c>
      <c r="BD14" s="11">
        <v>48</v>
      </c>
      <c r="BE14" s="11">
        <v>152</v>
      </c>
      <c r="BF14" s="13">
        <v>12047.17</v>
      </c>
      <c r="BG14" s="11">
        <v>117</v>
      </c>
      <c r="BH14" s="12">
        <v>-0.3421</v>
      </c>
      <c r="BI14" s="12">
        <v>-0.3684</v>
      </c>
      <c r="BJ14" s="11">
        <v>21</v>
      </c>
      <c r="BK14" s="13">
        <v>1210.1</v>
      </c>
      <c r="BL14" s="11">
        <v>30</v>
      </c>
      <c r="BM14" s="11">
        <v>16</v>
      </c>
      <c r="BN14" s="13">
        <v>1080.41</v>
      </c>
      <c r="BO14" s="11">
        <v>78</v>
      </c>
      <c r="BP14" s="12">
        <v>0.3125</v>
      </c>
      <c r="BQ14" s="12">
        <v>0.12</v>
      </c>
      <c r="BR14" s="11">
        <v>33</v>
      </c>
      <c r="BS14" s="13">
        <v>2301.84</v>
      </c>
      <c r="BT14" s="11">
        <v>47</v>
      </c>
      <c r="BU14" s="11">
        <v>49</v>
      </c>
      <c r="BV14" s="13">
        <v>2746.06</v>
      </c>
      <c r="BW14" s="11">
        <v>117</v>
      </c>
      <c r="BX14" s="12">
        <v>-0.3265</v>
      </c>
      <c r="BY14" s="12">
        <v>-0.1618</v>
      </c>
      <c r="BZ14" s="11"/>
      <c r="CA14" s="13"/>
      <c r="CB14" s="11"/>
      <c r="CC14" s="11"/>
      <c r="CD14" s="13"/>
      <c r="CE14" s="11"/>
      <c r="CF14" s="12"/>
      <c r="CG14" s="12"/>
      <c r="CH14" s="11">
        <v>33</v>
      </c>
      <c r="CI14" s="13">
        <v>2401.34</v>
      </c>
      <c r="CJ14" s="11">
        <v>36</v>
      </c>
      <c r="CK14" s="11">
        <v>25</v>
      </c>
      <c r="CL14" s="13">
        <v>1665.19</v>
      </c>
      <c r="CM14" s="11">
        <v>78</v>
      </c>
      <c r="CN14" s="12">
        <v>0.32</v>
      </c>
      <c r="CO14" s="12">
        <v>0.4421</v>
      </c>
      <c r="CP14" s="11">
        <v>41</v>
      </c>
      <c r="CQ14" s="13">
        <v>3597.78</v>
      </c>
      <c r="CR14" s="11">
        <v>39</v>
      </c>
      <c r="CS14" s="11">
        <v>3</v>
      </c>
      <c r="CT14" s="13">
        <v>238.92</v>
      </c>
      <c r="CU14" s="11">
        <v>8</v>
      </c>
      <c r="CV14" s="12">
        <v>12.6667</v>
      </c>
      <c r="CW14" s="12">
        <v>14.0585</v>
      </c>
      <c r="CX14" s="11"/>
      <c r="CY14" s="13"/>
      <c r="CZ14" s="11">
        <v>45</v>
      </c>
      <c r="DA14" s="11"/>
      <c r="DB14" s="13"/>
      <c r="DC14" s="11">
        <v>101</v>
      </c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>
        <v>20</v>
      </c>
      <c r="DO14" s="13">
        <v>1946.73</v>
      </c>
      <c r="DP14" s="11">
        <v>31</v>
      </c>
      <c r="DQ14" s="11">
        <v>48</v>
      </c>
      <c r="DR14" s="13">
        <v>3168.2</v>
      </c>
      <c r="DS14" s="11">
        <v>101</v>
      </c>
      <c r="DT14" s="12">
        <v>-0.5833</v>
      </c>
      <c r="DU14" s="12">
        <v>-0.3855</v>
      </c>
      <c r="DV14" s="11"/>
      <c r="DW14" s="13"/>
      <c r="DX14" s="11"/>
      <c r="DY14" s="11"/>
      <c r="DZ14" s="13"/>
      <c r="EA14" s="11"/>
      <c r="EB14" s="12"/>
      <c r="EC14" s="12"/>
      <c r="ED14" s="11">
        <v>10</v>
      </c>
      <c r="EE14" s="13">
        <v>870.38</v>
      </c>
      <c r="EF14" s="11">
        <v>48</v>
      </c>
      <c r="EG14" s="11"/>
      <c r="EH14" s="13"/>
      <c r="EI14" s="11">
        <v>100</v>
      </c>
      <c r="EJ14" s="12"/>
      <c r="EK14" s="12"/>
      <c r="EL14" s="11"/>
      <c r="EM14" s="13"/>
      <c r="EN14" s="11">
        <v>4</v>
      </c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>
        <v>21</v>
      </c>
      <c r="FK14" s="13">
        <v>1207.73</v>
      </c>
      <c r="FL14" s="11">
        <v>24</v>
      </c>
      <c r="FM14" s="11">
        <v>18</v>
      </c>
      <c r="FN14" s="13">
        <v>799.41</v>
      </c>
      <c r="FO14" s="11">
        <v>48</v>
      </c>
      <c r="FP14" s="12">
        <v>0.1667</v>
      </c>
      <c r="FQ14" s="12">
        <v>0.5108</v>
      </c>
      <c r="FR14" s="11">
        <v>13</v>
      </c>
      <c r="FS14" s="13">
        <v>684.12</v>
      </c>
      <c r="FT14" s="11">
        <v>46</v>
      </c>
      <c r="FU14" s="11">
        <v>26</v>
      </c>
      <c r="FV14" s="13">
        <v>1547.74</v>
      </c>
      <c r="FW14" s="11">
        <v>77</v>
      </c>
      <c r="FX14" s="12">
        <v>-0.5</v>
      </c>
      <c r="FY14" s="12">
        <v>-0.558</v>
      </c>
      <c r="FZ14" s="11"/>
      <c r="GA14" s="13"/>
      <c r="GB14" s="11"/>
      <c r="GC14" s="11"/>
      <c r="GD14" s="13"/>
      <c r="GE14" s="11"/>
      <c r="GF14" s="12"/>
      <c r="GG14" s="12"/>
      <c r="GH14" s="11">
        <v>38</v>
      </c>
      <c r="GI14" s="13">
        <v>2775</v>
      </c>
      <c r="GJ14" s="11">
        <v>40</v>
      </c>
      <c r="GK14" s="11">
        <v>29</v>
      </c>
      <c r="GL14" s="13">
        <v>3106.07</v>
      </c>
      <c r="GM14" s="11">
        <v>18</v>
      </c>
      <c r="GN14" s="12">
        <v>0.3103</v>
      </c>
      <c r="GO14" s="12">
        <v>-0.1066</v>
      </c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>
        <v>40</v>
      </c>
      <c r="IG14" s="11">
        <v>20</v>
      </c>
      <c r="IH14" s="13">
        <v>1320.83</v>
      </c>
      <c r="II14" s="11">
        <v>100</v>
      </c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>
        <v>48</v>
      </c>
      <c r="JE14" s="11">
        <v>4</v>
      </c>
      <c r="JF14" s="13">
        <v>287.36</v>
      </c>
      <c r="JG14" s="11">
        <v>117</v>
      </c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>
        <v>6</v>
      </c>
      <c r="KA14" s="13"/>
      <c r="KB14" s="11"/>
      <c r="KC14" s="11">
        <v>3</v>
      </c>
      <c r="KD14" s="13"/>
      <c r="KE14" s="11"/>
      <c r="KF14" s="12">
        <v>1</v>
      </c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>
        <v>32</v>
      </c>
      <c r="LB14" s="13">
        <v>2482.99</v>
      </c>
      <c r="LC14" s="11">
        <v>52</v>
      </c>
      <c r="LD14" s="12"/>
      <c r="LE14" s="12"/>
      <c r="LF14" s="11"/>
      <c r="LG14" s="13"/>
      <c r="LH14" s="11"/>
      <c r="LI14" s="11">
        <v>22</v>
      </c>
      <c r="LJ14" s="13">
        <v>1345.29</v>
      </c>
      <c r="LK14" s="11">
        <v>72</v>
      </c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  <c r="ML14" s="11"/>
      <c r="MM14" s="13"/>
      <c r="MN14" s="11"/>
      <c r="MO14" s="11"/>
      <c r="MP14" s="13"/>
      <c r="MQ14" s="11"/>
      <c r="MR14" s="12"/>
      <c r="MS14" s="12"/>
    </row>
    <row r="15">
      <c r="A15" s="10" t="s">
        <v>83</v>
      </c>
      <c r="B15" s="11">
        <v>9199</v>
      </c>
      <c r="C15" s="11">
        <f>=ROUNDDOWN(108.223529411765,0)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265</v>
      </c>
      <c r="K15" s="13">
        <v>7019.22</v>
      </c>
      <c r="L15" s="11">
        <v>27</v>
      </c>
      <c r="M15" s="14">
        <v>259.97</v>
      </c>
      <c r="N15" s="11">
        <v>33</v>
      </c>
      <c r="O15" s="13">
        <v>420.73</v>
      </c>
      <c r="P15" s="11">
        <v>18</v>
      </c>
      <c r="Q15" s="14">
        <v>23.37</v>
      </c>
      <c r="R15" s="12">
        <v>7.0303</v>
      </c>
      <c r="S15" s="12">
        <v>15.6834</v>
      </c>
      <c r="T15" s="12">
        <v>0.5</v>
      </c>
      <c r="U15" s="12">
        <v>10.1241</v>
      </c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>
        <v>27</v>
      </c>
      <c r="BE15" s="11"/>
      <c r="BF15" s="13"/>
      <c r="BG15" s="11">
        <v>15</v>
      </c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>
        <v>40</v>
      </c>
      <c r="CA15" s="13">
        <v>1210.6</v>
      </c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>
        <v>3</v>
      </c>
      <c r="CY15" s="13">
        <v>102.67</v>
      </c>
      <c r="CZ15" s="11">
        <v>27</v>
      </c>
      <c r="DA15" s="11">
        <v>31</v>
      </c>
      <c r="DB15" s="13">
        <v>300.75</v>
      </c>
      <c r="DC15" s="11">
        <v>18</v>
      </c>
      <c r="DD15" s="12">
        <v>-0.9032</v>
      </c>
      <c r="DE15" s="12">
        <v>-0.6586</v>
      </c>
      <c r="DF15" s="11">
        <v>1</v>
      </c>
      <c r="DG15" s="13">
        <v>29.99</v>
      </c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>
        <v>162</v>
      </c>
      <c r="EM15" s="13">
        <v>3235.52</v>
      </c>
      <c r="EN15" s="11">
        <v>27</v>
      </c>
      <c r="EO15" s="11"/>
      <c r="EP15" s="13"/>
      <c r="EQ15" s="11"/>
      <c r="ER15" s="12"/>
      <c r="ES15" s="12"/>
      <c r="ET15" s="11">
        <v>58</v>
      </c>
      <c r="EU15" s="13">
        <v>2413.74</v>
      </c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>
        <v>1</v>
      </c>
      <c r="HG15" s="13">
        <v>26.7</v>
      </c>
      <c r="HH15" s="11">
        <v>27</v>
      </c>
      <c r="HI15" s="11"/>
      <c r="HJ15" s="13"/>
      <c r="HK15" s="11">
        <v>18</v>
      </c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>
        <v>27</v>
      </c>
      <c r="JE15" s="11">
        <v>2</v>
      </c>
      <c r="JF15" s="13">
        <v>119.98</v>
      </c>
      <c r="JG15" s="11">
        <v>18</v>
      </c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  <c r="ML15" s="11"/>
      <c r="MM15" s="13"/>
      <c r="MN15" s="11">
        <v>18</v>
      </c>
      <c r="MO15" s="11"/>
      <c r="MP15" s="13"/>
      <c r="MQ15" s="11">
        <v>15</v>
      </c>
      <c r="MR15" s="12"/>
      <c r="MS15" s="12"/>
    </row>
    <row r="16">
      <c r="A16" s="10" t="s">
        <v>84</v>
      </c>
      <c r="B16" s="11">
        <v>13047</v>
      </c>
      <c r="C16" s="11">
        <f>=ROUNDDOWN(13.0326640695235,0)</f>
      </c>
      <c r="D16" s="11">
        <v>7368</v>
      </c>
      <c r="E16" s="12">
        <v>1</v>
      </c>
      <c r="F16" s="11"/>
      <c r="G16" s="11">
        <f>=ROUNDDOWN({0},0)</f>
      </c>
      <c r="H16" s="11"/>
      <c r="I16" s="12"/>
      <c r="J16" s="11">
        <v>189</v>
      </c>
      <c r="K16" s="13">
        <v>3226.6</v>
      </c>
      <c r="L16" s="11">
        <v>22</v>
      </c>
      <c r="M16" s="14">
        <v>146.66</v>
      </c>
      <c r="N16" s="11">
        <v>43</v>
      </c>
      <c r="O16" s="13">
        <v>344.98</v>
      </c>
      <c r="P16" s="11">
        <v>22</v>
      </c>
      <c r="Q16" s="14">
        <v>15.68</v>
      </c>
      <c r="R16" s="12">
        <v>3.3953</v>
      </c>
      <c r="S16" s="12">
        <v>8.353</v>
      </c>
      <c r="T16" s="12"/>
      <c r="U16" s="12">
        <v>8.3533</v>
      </c>
      <c r="V16" s="11">
        <v>183</v>
      </c>
      <c r="W16" s="13">
        <v>3182.74</v>
      </c>
      <c r="X16" s="11">
        <v>22</v>
      </c>
      <c r="Y16" s="11">
        <v>2</v>
      </c>
      <c r="Z16" s="13">
        <v>17.32</v>
      </c>
      <c r="AA16" s="11">
        <v>22</v>
      </c>
      <c r="AB16" s="12">
        <v>90.5</v>
      </c>
      <c r="AC16" s="12">
        <v>182.761</v>
      </c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>
        <v>15</v>
      </c>
      <c r="AZ16" s="12"/>
      <c r="BA16" s="12"/>
      <c r="BB16" s="11"/>
      <c r="BC16" s="13"/>
      <c r="BD16" s="11">
        <v>4</v>
      </c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>
        <v>6</v>
      </c>
      <c r="BS16" s="13">
        <v>43.86</v>
      </c>
      <c r="BT16" s="11">
        <v>10</v>
      </c>
      <c r="BU16" s="11">
        <v>41</v>
      </c>
      <c r="BV16" s="13">
        <v>327.66</v>
      </c>
      <c r="BW16" s="11">
        <v>7</v>
      </c>
      <c r="BX16" s="12">
        <v>-0.8537</v>
      </c>
      <c r="BY16" s="12">
        <v>-0.8661</v>
      </c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>
        <v>4</v>
      </c>
      <c r="DA16" s="11"/>
      <c r="DB16" s="13"/>
      <c r="DC16" s="11">
        <v>1</v>
      </c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>
        <v>4</v>
      </c>
      <c r="EG16" s="11"/>
      <c r="EH16" s="13"/>
      <c r="EI16" s="11"/>
      <c r="EJ16" s="12"/>
      <c r="EK16" s="12"/>
      <c r="EL16" s="11"/>
      <c r="EM16" s="13"/>
      <c r="EN16" s="11">
        <v>7</v>
      </c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>
        <v>4</v>
      </c>
      <c r="HA16" s="11"/>
      <c r="HB16" s="13"/>
      <c r="HC16" s="11"/>
      <c r="HD16" s="12"/>
      <c r="HE16" s="12"/>
      <c r="HF16" s="11"/>
      <c r="HG16" s="13"/>
      <c r="HH16" s="11">
        <v>5</v>
      </c>
      <c r="HI16" s="11"/>
      <c r="HJ16" s="13"/>
      <c r="HK16" s="11">
        <v>1</v>
      </c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>
        <v>16</v>
      </c>
      <c r="JE16" s="11"/>
      <c r="JF16" s="13"/>
      <c r="JG16" s="11">
        <v>14</v>
      </c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>
        <v>4</v>
      </c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/>
      <c r="MG16" s="11"/>
      <c r="MH16" s="13"/>
      <c r="MI16" s="11"/>
      <c r="MJ16" s="12"/>
      <c r="MK16" s="12"/>
      <c r="ML16" s="11"/>
      <c r="MM16" s="13"/>
      <c r="MN16" s="11"/>
      <c r="MO16" s="11"/>
      <c r="MP16" s="13"/>
      <c r="MQ16" s="11"/>
      <c r="MR16" s="12"/>
      <c r="MS16" s="12"/>
    </row>
    <row r="17">
      <c r="A17" s="10" t="s">
        <v>85</v>
      </c>
      <c r="B17" s="11">
        <v>23317</v>
      </c>
      <c r="C17" s="11">
        <f>=ROUNDDOWN(32.7623998875931,0)</f>
      </c>
      <c r="D17" s="11">
        <v>8340</v>
      </c>
      <c r="E17" s="12">
        <v>0.8182</v>
      </c>
      <c r="F17" s="11"/>
      <c r="G17" s="11">
        <f>=ROUNDDOWN({0},0)</f>
      </c>
      <c r="H17" s="11"/>
      <c r="I17" s="12"/>
      <c r="J17" s="11">
        <v>885</v>
      </c>
      <c r="K17" s="13">
        <v>26552.63</v>
      </c>
      <c r="L17" s="11">
        <v>53</v>
      </c>
      <c r="M17" s="14">
        <v>500.99</v>
      </c>
      <c r="N17" s="11">
        <v>1074</v>
      </c>
      <c r="O17" s="13">
        <v>36965.08</v>
      </c>
      <c r="P17" s="11">
        <v>81</v>
      </c>
      <c r="Q17" s="14">
        <v>456.36</v>
      </c>
      <c r="R17" s="12">
        <v>-0.176</v>
      </c>
      <c r="S17" s="12">
        <v>-0.2817</v>
      </c>
      <c r="T17" s="12">
        <v>-0.3457</v>
      </c>
      <c r="U17" s="12">
        <v>0.0978</v>
      </c>
      <c r="V17" s="11">
        <v>364</v>
      </c>
      <c r="W17" s="13">
        <v>8211.95</v>
      </c>
      <c r="X17" s="11">
        <v>41</v>
      </c>
      <c r="Y17" s="11">
        <v>426</v>
      </c>
      <c r="Z17" s="13">
        <v>8930.88</v>
      </c>
      <c r="AA17" s="11">
        <v>65</v>
      </c>
      <c r="AB17" s="12">
        <v>-0.1455</v>
      </c>
      <c r="AC17" s="12">
        <v>-0.0805</v>
      </c>
      <c r="AD17" s="11">
        <v>23</v>
      </c>
      <c r="AE17" s="13">
        <v>551.49</v>
      </c>
      <c r="AF17" s="11">
        <v>41</v>
      </c>
      <c r="AG17" s="11">
        <v>18</v>
      </c>
      <c r="AH17" s="13">
        <v>571.45</v>
      </c>
      <c r="AI17" s="11">
        <v>65</v>
      </c>
      <c r="AJ17" s="12">
        <v>0.2778</v>
      </c>
      <c r="AK17" s="12">
        <v>-0.0349</v>
      </c>
      <c r="AL17" s="11"/>
      <c r="AM17" s="13"/>
      <c r="AN17" s="11">
        <v>1</v>
      </c>
      <c r="AO17" s="11"/>
      <c r="AP17" s="13"/>
      <c r="AQ17" s="11">
        <v>1</v>
      </c>
      <c r="AR17" s="12"/>
      <c r="AS17" s="12"/>
      <c r="AT17" s="11"/>
      <c r="AU17" s="13"/>
      <c r="AV17" s="11"/>
      <c r="AW17" s="11">
        <v>3</v>
      </c>
      <c r="AX17" s="13">
        <v>91.54</v>
      </c>
      <c r="AY17" s="11">
        <v>23</v>
      </c>
      <c r="AZ17" s="12"/>
      <c r="BA17" s="12"/>
      <c r="BB17" s="11">
        <v>1</v>
      </c>
      <c r="BC17" s="13">
        <v>14.82</v>
      </c>
      <c r="BD17" s="11">
        <v>1</v>
      </c>
      <c r="BE17" s="11">
        <v>1</v>
      </c>
      <c r="BF17" s="13">
        <v>24.93</v>
      </c>
      <c r="BG17" s="11">
        <v>2</v>
      </c>
      <c r="BH17" s="12"/>
      <c r="BI17" s="12">
        <v>-0.4055</v>
      </c>
      <c r="BJ17" s="11"/>
      <c r="BK17" s="13"/>
      <c r="BL17" s="11"/>
      <c r="BM17" s="11"/>
      <c r="BN17" s="13"/>
      <c r="BO17" s="11"/>
      <c r="BP17" s="12"/>
      <c r="BQ17" s="12"/>
      <c r="BR17" s="11">
        <v>4</v>
      </c>
      <c r="BS17" s="13">
        <v>121.49</v>
      </c>
      <c r="BT17" s="11">
        <v>31</v>
      </c>
      <c r="BU17" s="11">
        <v>42</v>
      </c>
      <c r="BV17" s="13">
        <v>1391.03</v>
      </c>
      <c r="BW17" s="11">
        <v>46</v>
      </c>
      <c r="BX17" s="12">
        <v>-0.9048</v>
      </c>
      <c r="BY17" s="12">
        <v>-0.9127</v>
      </c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>
        <v>12</v>
      </c>
      <c r="DA17" s="11"/>
      <c r="DB17" s="13"/>
      <c r="DC17" s="11">
        <v>16</v>
      </c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8</v>
      </c>
      <c r="EE17" s="13">
        <v>144.13</v>
      </c>
      <c r="EF17" s="11">
        <v>12</v>
      </c>
      <c r="EG17" s="11"/>
      <c r="EH17" s="13"/>
      <c r="EI17" s="11">
        <v>16</v>
      </c>
      <c r="EJ17" s="12"/>
      <c r="EK17" s="12"/>
      <c r="EL17" s="11">
        <v>2</v>
      </c>
      <c r="EM17" s="13">
        <v>199.98</v>
      </c>
      <c r="EN17" s="11">
        <v>10</v>
      </c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>
        <v>435</v>
      </c>
      <c r="FC17" s="13">
        <v>16300.44</v>
      </c>
      <c r="FD17" s="11"/>
      <c r="FE17" s="11">
        <v>490</v>
      </c>
      <c r="FF17" s="13">
        <v>23502.51</v>
      </c>
      <c r="FG17" s="11"/>
      <c r="FH17" s="12">
        <v>-0.1122</v>
      </c>
      <c r="FI17" s="12">
        <v>-0.3064</v>
      </c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>
        <v>10</v>
      </c>
      <c r="HI17" s="11"/>
      <c r="HJ17" s="13"/>
      <c r="HK17" s="11">
        <v>18</v>
      </c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>
        <v>50</v>
      </c>
      <c r="JE17" s="11"/>
      <c r="JF17" s="13"/>
      <c r="JG17" s="11">
        <v>77</v>
      </c>
      <c r="JH17" s="12"/>
      <c r="JI17" s="12"/>
      <c r="JJ17" s="11">
        <v>46</v>
      </c>
      <c r="JK17" s="13">
        <v>1008.33</v>
      </c>
      <c r="JL17" s="11">
        <v>9</v>
      </c>
      <c r="JM17" s="11">
        <v>94</v>
      </c>
      <c r="JN17" s="13">
        <v>2452.74</v>
      </c>
      <c r="JO17" s="11">
        <v>16</v>
      </c>
      <c r="JP17" s="12">
        <v>-0.5106</v>
      </c>
      <c r="JQ17" s="12">
        <v>-0.5889</v>
      </c>
      <c r="JR17" s="11"/>
      <c r="JS17" s="13"/>
      <c r="JT17" s="11"/>
      <c r="JU17" s="11"/>
      <c r="JV17" s="13"/>
      <c r="JW17" s="11"/>
      <c r="JX17" s="12"/>
      <c r="JY17" s="12"/>
      <c r="JZ17" s="11">
        <v>2</v>
      </c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  <c r="ML17" s="11"/>
      <c r="MM17" s="13"/>
      <c r="MN17" s="11"/>
      <c r="MO17" s="11"/>
      <c r="MP17" s="13"/>
      <c r="MQ17" s="11"/>
      <c r="MR17" s="12"/>
      <c r="MS17" s="12"/>
    </row>
    <row r="18">
      <c r="A18" s="10" t="s">
        <v>86</v>
      </c>
      <c r="B18" s="11">
        <v>3944</v>
      </c>
      <c r="C18" s="11">
        <f>=ROUNDDOWN(375.619047619048,0)</f>
      </c>
      <c r="D18" s="11"/>
      <c r="E18" s="12">
        <v>0.2395</v>
      </c>
      <c r="F18" s="11"/>
      <c r="G18" s="11">
        <f>=ROUNDDOWN({0},0)</f>
      </c>
      <c r="H18" s="11"/>
      <c r="I18" s="12"/>
      <c r="J18" s="11">
        <v>20</v>
      </c>
      <c r="K18" s="13">
        <v>1384.99</v>
      </c>
      <c r="L18" s="11"/>
      <c r="M18" s="14"/>
      <c r="N18" s="11">
        <v>28</v>
      </c>
      <c r="O18" s="13">
        <v>2431.84</v>
      </c>
      <c r="P18" s="11"/>
      <c r="Q18" s="14"/>
      <c r="R18" s="12">
        <v>-0.2857</v>
      </c>
      <c r="S18" s="12">
        <v>-0.4305</v>
      </c>
      <c r="T18" s="12"/>
      <c r="U18" s="12"/>
      <c r="V18" s="11"/>
      <c r="W18" s="13"/>
      <c r="X18" s="11"/>
      <c r="Y18" s="11">
        <v>3</v>
      </c>
      <c r="Z18" s="13">
        <v>256.01</v>
      </c>
      <c r="AA18" s="11"/>
      <c r="AB18" s="12"/>
      <c r="AC18" s="12"/>
      <c r="AD18" s="11">
        <v>1</v>
      </c>
      <c r="AE18" s="13">
        <v>94.18</v>
      </c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>
        <v>7</v>
      </c>
      <c r="BC18" s="13">
        <v>719.93</v>
      </c>
      <c r="BD18" s="11"/>
      <c r="BE18" s="11">
        <v>2</v>
      </c>
      <c r="BF18" s="13">
        <v>245.17</v>
      </c>
      <c r="BG18" s="11"/>
      <c r="BH18" s="12">
        <v>2.5</v>
      </c>
      <c r="BI18" s="12">
        <v>1.9365</v>
      </c>
      <c r="BJ18" s="11"/>
      <c r="BK18" s="13"/>
      <c r="BL18" s="11"/>
      <c r="BM18" s="11">
        <v>10</v>
      </c>
      <c r="BN18" s="13">
        <v>484.7</v>
      </c>
      <c r="BO18" s="11"/>
      <c r="BP18" s="12"/>
      <c r="BQ18" s="12"/>
      <c r="BR18" s="11"/>
      <c r="BS18" s="13"/>
      <c r="BT18" s="11"/>
      <c r="BU18" s="11"/>
      <c r="BV18" s="13"/>
      <c r="BW18" s="11"/>
      <c r="BX18" s="12"/>
      <c r="BY18" s="12"/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/>
      <c r="DA18" s="11">
        <v>8</v>
      </c>
      <c r="DB18" s="13">
        <v>1079.92</v>
      </c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>
        <v>10</v>
      </c>
      <c r="DO18" s="13">
        <v>423.18</v>
      </c>
      <c r="DP18" s="11"/>
      <c r="DQ18" s="11">
        <v>3</v>
      </c>
      <c r="DR18" s="13">
        <v>171.43</v>
      </c>
      <c r="DS18" s="11"/>
      <c r="DT18" s="12">
        <v>2.3333</v>
      </c>
      <c r="DU18" s="12">
        <v>1.4685</v>
      </c>
      <c r="DV18" s="11"/>
      <c r="DW18" s="13"/>
      <c r="DX18" s="11"/>
      <c r="DY18" s="11"/>
      <c r="DZ18" s="13"/>
      <c r="EA18" s="11"/>
      <c r="EB18" s="12"/>
      <c r="EC18" s="12"/>
      <c r="ED18" s="11">
        <v>2</v>
      </c>
      <c r="EE18" s="13">
        <v>147.7</v>
      </c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>
        <v>1</v>
      </c>
      <c r="JF18" s="13">
        <v>144.99</v>
      </c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>
        <v>1</v>
      </c>
      <c r="LB18" s="13">
        <v>49.62</v>
      </c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  <c r="ML18" s="11"/>
      <c r="MM18" s="13"/>
      <c r="MN18" s="11"/>
      <c r="MO18" s="11"/>
      <c r="MP18" s="13"/>
      <c r="MQ18" s="11"/>
      <c r="MR18" s="12"/>
      <c r="MS18" s="12"/>
    </row>
    <row r="19">
      <c r="A19" s="10" t="s">
        <v>87</v>
      </c>
      <c r="B19" s="11">
        <v>390211</v>
      </c>
      <c r="C19" s="11">
        <f>=ROUNDDOWN(15.3235446577236,0)</f>
      </c>
      <c r="D19" s="11">
        <v>428853</v>
      </c>
      <c r="E19" s="12">
        <v>0.866</v>
      </c>
      <c r="F19" s="11"/>
      <c r="G19" s="11">
        <f>=ROUNDDOWN({0},0)</f>
      </c>
      <c r="H19" s="11"/>
      <c r="I19" s="12"/>
      <c r="J19" s="11">
        <v>20659</v>
      </c>
      <c r="K19" s="13">
        <v>515340.81</v>
      </c>
      <c r="L19" s="11">
        <v>1289</v>
      </c>
      <c r="M19" s="14">
        <v>399.8</v>
      </c>
      <c r="N19" s="11">
        <v>25422</v>
      </c>
      <c r="O19" s="13">
        <v>602297.98</v>
      </c>
      <c r="P19" s="11">
        <v>1334</v>
      </c>
      <c r="Q19" s="14">
        <v>451.5</v>
      </c>
      <c r="R19" s="12">
        <v>-0.1874</v>
      </c>
      <c r="S19" s="12">
        <v>-0.1444</v>
      </c>
      <c r="T19" s="12">
        <v>-0.0337</v>
      </c>
      <c r="U19" s="12">
        <v>-0.1145</v>
      </c>
      <c r="V19" s="11">
        <v>8939</v>
      </c>
      <c r="W19" s="13">
        <v>179232.74</v>
      </c>
      <c r="X19" s="11">
        <v>1053</v>
      </c>
      <c r="Y19" s="11">
        <v>5785</v>
      </c>
      <c r="Z19" s="13">
        <v>115109.9</v>
      </c>
      <c r="AA19" s="11">
        <v>1108</v>
      </c>
      <c r="AB19" s="12">
        <v>0.5452</v>
      </c>
      <c r="AC19" s="12">
        <v>0.5571</v>
      </c>
      <c r="AD19" s="11">
        <v>581</v>
      </c>
      <c r="AE19" s="13">
        <v>15082.77</v>
      </c>
      <c r="AF19" s="11">
        <v>849</v>
      </c>
      <c r="AG19" s="11">
        <v>498</v>
      </c>
      <c r="AH19" s="13">
        <v>14876.79</v>
      </c>
      <c r="AI19" s="11">
        <v>1037</v>
      </c>
      <c r="AJ19" s="12">
        <v>0.1667</v>
      </c>
      <c r="AK19" s="12">
        <v>0.0138</v>
      </c>
      <c r="AL19" s="11">
        <v>3437</v>
      </c>
      <c r="AM19" s="13">
        <v>101221.97</v>
      </c>
      <c r="AN19" s="11">
        <v>864</v>
      </c>
      <c r="AO19" s="11">
        <v>2380</v>
      </c>
      <c r="AP19" s="13">
        <v>65143.65</v>
      </c>
      <c r="AQ19" s="11">
        <v>1011</v>
      </c>
      <c r="AR19" s="12">
        <v>0.4441</v>
      </c>
      <c r="AS19" s="12">
        <v>0.5538</v>
      </c>
      <c r="AT19" s="11">
        <v>454</v>
      </c>
      <c r="AU19" s="13">
        <v>15248.63</v>
      </c>
      <c r="AV19" s="11">
        <v>862</v>
      </c>
      <c r="AW19" s="11">
        <v>888</v>
      </c>
      <c r="AX19" s="13">
        <v>31817.32</v>
      </c>
      <c r="AY19" s="11">
        <v>1037</v>
      </c>
      <c r="AZ19" s="12">
        <v>-0.4887</v>
      </c>
      <c r="BA19" s="12">
        <v>-0.5207</v>
      </c>
      <c r="BB19" s="11">
        <v>350</v>
      </c>
      <c r="BC19" s="13">
        <v>10995.86</v>
      </c>
      <c r="BD19" s="11">
        <v>896</v>
      </c>
      <c r="BE19" s="11">
        <v>273</v>
      </c>
      <c r="BF19" s="13">
        <v>8463.61</v>
      </c>
      <c r="BG19" s="11">
        <v>1037</v>
      </c>
      <c r="BH19" s="12">
        <v>0.2821</v>
      </c>
      <c r="BI19" s="12">
        <v>0.2992</v>
      </c>
      <c r="BJ19" s="11">
        <v>1633</v>
      </c>
      <c r="BK19" s="13">
        <v>48926.45</v>
      </c>
      <c r="BL19" s="11">
        <v>854</v>
      </c>
      <c r="BM19" s="11">
        <v>1705</v>
      </c>
      <c r="BN19" s="13">
        <v>51602.6</v>
      </c>
      <c r="BO19" s="11">
        <v>951</v>
      </c>
      <c r="BP19" s="12">
        <v>-0.0422</v>
      </c>
      <c r="BQ19" s="12">
        <v>-0.0519</v>
      </c>
      <c r="BR19" s="11">
        <v>854</v>
      </c>
      <c r="BS19" s="13">
        <v>22809.74</v>
      </c>
      <c r="BT19" s="11">
        <v>884</v>
      </c>
      <c r="BU19" s="11">
        <v>3668</v>
      </c>
      <c r="BV19" s="13">
        <v>96024.28</v>
      </c>
      <c r="BW19" s="11">
        <v>1036</v>
      </c>
      <c r="BX19" s="12">
        <v>-0.7672</v>
      </c>
      <c r="BY19" s="12">
        <v>-0.7625</v>
      </c>
      <c r="BZ19" s="11">
        <v>24</v>
      </c>
      <c r="CA19" s="13">
        <v>580.37</v>
      </c>
      <c r="CB19" s="11"/>
      <c r="CC19" s="11">
        <v>130</v>
      </c>
      <c r="CD19" s="13">
        <v>3635.75</v>
      </c>
      <c r="CE19" s="11"/>
      <c r="CF19" s="12">
        <v>-0.8154</v>
      </c>
      <c r="CG19" s="12">
        <v>-0.8404</v>
      </c>
      <c r="CH19" s="11">
        <v>667</v>
      </c>
      <c r="CI19" s="13">
        <v>14619.3</v>
      </c>
      <c r="CJ19" s="11">
        <v>649</v>
      </c>
      <c r="CK19" s="11">
        <v>697</v>
      </c>
      <c r="CL19" s="13">
        <v>13950.11</v>
      </c>
      <c r="CM19" s="11">
        <v>822</v>
      </c>
      <c r="CN19" s="12">
        <v>-0.043</v>
      </c>
      <c r="CO19" s="12">
        <v>0.048</v>
      </c>
      <c r="CP19" s="11"/>
      <c r="CQ19" s="13"/>
      <c r="CR19" s="11"/>
      <c r="CS19" s="11"/>
      <c r="CT19" s="13"/>
      <c r="CU19" s="11"/>
      <c r="CV19" s="12"/>
      <c r="CW19" s="12"/>
      <c r="CX19" s="11">
        <v>692</v>
      </c>
      <c r="CY19" s="13">
        <v>23049.9</v>
      </c>
      <c r="CZ19" s="11">
        <v>867</v>
      </c>
      <c r="DA19" s="11">
        <v>7733</v>
      </c>
      <c r="DB19" s="13">
        <v>158154.36</v>
      </c>
      <c r="DC19" s="11">
        <v>1038</v>
      </c>
      <c r="DD19" s="12">
        <v>-0.9105</v>
      </c>
      <c r="DE19" s="12">
        <v>-0.8543</v>
      </c>
      <c r="DF19" s="11">
        <v>2204</v>
      </c>
      <c r="DG19" s="13">
        <v>57511.13</v>
      </c>
      <c r="DH19" s="11"/>
      <c r="DI19" s="11">
        <v>434</v>
      </c>
      <c r="DJ19" s="13">
        <v>6966.35</v>
      </c>
      <c r="DK19" s="11"/>
      <c r="DL19" s="12">
        <v>4.0783</v>
      </c>
      <c r="DM19" s="12">
        <v>7.2556</v>
      </c>
      <c r="DN19" s="11">
        <v>91</v>
      </c>
      <c r="DO19" s="13">
        <v>2642.57</v>
      </c>
      <c r="DP19" s="11">
        <v>643</v>
      </c>
      <c r="DQ19" s="11">
        <v>58</v>
      </c>
      <c r="DR19" s="13">
        <v>1392.6</v>
      </c>
      <c r="DS19" s="11">
        <v>817</v>
      </c>
      <c r="DT19" s="12">
        <v>0.569</v>
      </c>
      <c r="DU19" s="12">
        <v>0.8976</v>
      </c>
      <c r="DV19" s="11">
        <v>188</v>
      </c>
      <c r="DW19" s="13">
        <v>5334.42</v>
      </c>
      <c r="DX19" s="11">
        <v>786</v>
      </c>
      <c r="DY19" s="11">
        <v>382</v>
      </c>
      <c r="DZ19" s="13">
        <v>11920.34</v>
      </c>
      <c r="EA19" s="11">
        <v>967</v>
      </c>
      <c r="EB19" s="12">
        <v>-0.5079</v>
      </c>
      <c r="EC19" s="12">
        <v>-0.5525</v>
      </c>
      <c r="ED19" s="11">
        <v>59</v>
      </c>
      <c r="EE19" s="13">
        <v>1291.54</v>
      </c>
      <c r="EF19" s="11">
        <v>762</v>
      </c>
      <c r="EG19" s="11"/>
      <c r="EH19" s="13"/>
      <c r="EI19" s="11">
        <v>517</v>
      </c>
      <c r="EJ19" s="12"/>
      <c r="EK19" s="12"/>
      <c r="EL19" s="11">
        <v>202</v>
      </c>
      <c r="EM19" s="13">
        <v>7142.26</v>
      </c>
      <c r="EN19" s="11">
        <v>581</v>
      </c>
      <c r="EO19" s="11"/>
      <c r="EP19" s="13"/>
      <c r="EQ19" s="11"/>
      <c r="ER19" s="12"/>
      <c r="ES19" s="12"/>
      <c r="ET19" s="11"/>
      <c r="EU19" s="13"/>
      <c r="EV19" s="11"/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>
        <v>86</v>
      </c>
      <c r="FK19" s="13">
        <v>3465.87</v>
      </c>
      <c r="FL19" s="11">
        <v>78</v>
      </c>
      <c r="FM19" s="11">
        <v>80</v>
      </c>
      <c r="FN19" s="13">
        <v>3042.99</v>
      </c>
      <c r="FO19" s="11">
        <v>100</v>
      </c>
      <c r="FP19" s="12">
        <v>0.075</v>
      </c>
      <c r="FQ19" s="12">
        <v>0.139</v>
      </c>
      <c r="FR19" s="11"/>
      <c r="FS19" s="13"/>
      <c r="FT19" s="11"/>
      <c r="FU19" s="11"/>
      <c r="FV19" s="13"/>
      <c r="FW19" s="11"/>
      <c r="FX19" s="12"/>
      <c r="FY19" s="12"/>
      <c r="FZ19" s="11">
        <v>31</v>
      </c>
      <c r="GA19" s="13">
        <v>793.91</v>
      </c>
      <c r="GB19" s="11">
        <v>170</v>
      </c>
      <c r="GC19" s="11">
        <v>52</v>
      </c>
      <c r="GD19" s="13">
        <v>1074.64</v>
      </c>
      <c r="GE19" s="11">
        <v>271</v>
      </c>
      <c r="GF19" s="12">
        <v>-0.4038</v>
      </c>
      <c r="GG19" s="12">
        <v>-0.2612</v>
      </c>
      <c r="GH19" s="11"/>
      <c r="GI19" s="13"/>
      <c r="GJ19" s="11"/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>
        <v>13</v>
      </c>
      <c r="GY19" s="13">
        <v>756.28</v>
      </c>
      <c r="GZ19" s="11">
        <v>16</v>
      </c>
      <c r="HA19" s="11"/>
      <c r="HB19" s="13"/>
      <c r="HC19" s="11">
        <v>21</v>
      </c>
      <c r="HD19" s="12"/>
      <c r="HE19" s="12"/>
      <c r="HF19" s="11">
        <v>77</v>
      </c>
      <c r="HG19" s="13">
        <v>1871.97</v>
      </c>
      <c r="HH19" s="11">
        <v>605</v>
      </c>
      <c r="HI19" s="11">
        <v>32</v>
      </c>
      <c r="HJ19" s="13">
        <v>640.01</v>
      </c>
      <c r="HK19" s="11">
        <v>529</v>
      </c>
      <c r="HL19" s="12">
        <v>1.4062</v>
      </c>
      <c r="HM19" s="12">
        <v>1.9249</v>
      </c>
      <c r="HN19" s="11"/>
      <c r="HO19" s="13"/>
      <c r="HP19" s="11"/>
      <c r="HQ19" s="11"/>
      <c r="HR19" s="13"/>
      <c r="HS19" s="11"/>
      <c r="HT19" s="12"/>
      <c r="HU19" s="12"/>
      <c r="HV19" s="11">
        <v>43</v>
      </c>
      <c r="HW19" s="13">
        <v>1445.66</v>
      </c>
      <c r="HX19" s="11">
        <v>78</v>
      </c>
      <c r="HY19" s="11">
        <v>66</v>
      </c>
      <c r="HZ19" s="13">
        <v>2238.21</v>
      </c>
      <c r="IA19" s="11">
        <v>89</v>
      </c>
      <c r="IB19" s="12">
        <v>-0.3485</v>
      </c>
      <c r="IC19" s="12">
        <v>-0.3541</v>
      </c>
      <c r="ID19" s="11"/>
      <c r="IE19" s="13"/>
      <c r="IF19" s="11">
        <v>614</v>
      </c>
      <c r="IG19" s="11">
        <v>2</v>
      </c>
      <c r="IH19" s="13">
        <v>56.38</v>
      </c>
      <c r="II19" s="11">
        <v>743</v>
      </c>
      <c r="IJ19" s="12"/>
      <c r="IK19" s="12"/>
      <c r="IL19" s="11">
        <v>7</v>
      </c>
      <c r="IM19" s="13">
        <v>238.12</v>
      </c>
      <c r="IN19" s="11">
        <v>475</v>
      </c>
      <c r="IO19" s="11">
        <v>7</v>
      </c>
      <c r="IP19" s="13">
        <v>213.95</v>
      </c>
      <c r="IQ19" s="11">
        <v>326</v>
      </c>
      <c r="IR19" s="12"/>
      <c r="IS19" s="12">
        <v>0.113</v>
      </c>
      <c r="IT19" s="11">
        <v>3</v>
      </c>
      <c r="IU19" s="13">
        <v>192.79</v>
      </c>
      <c r="IV19" s="11">
        <v>71</v>
      </c>
      <c r="IW19" s="11">
        <v>6</v>
      </c>
      <c r="IX19" s="13">
        <v>159.48</v>
      </c>
      <c r="IY19" s="11">
        <v>121</v>
      </c>
      <c r="IZ19" s="12">
        <v>-0.5</v>
      </c>
      <c r="JA19" s="12">
        <v>0.2089</v>
      </c>
      <c r="JB19" s="11">
        <v>2</v>
      </c>
      <c r="JC19" s="13">
        <v>121.98</v>
      </c>
      <c r="JD19" s="11">
        <v>870</v>
      </c>
      <c r="JE19" s="11">
        <v>265</v>
      </c>
      <c r="JF19" s="13">
        <v>8071.42</v>
      </c>
      <c r="JG19" s="11">
        <v>1182</v>
      </c>
      <c r="JH19" s="12">
        <v>-0.9925</v>
      </c>
      <c r="JI19" s="12">
        <v>-0.9849</v>
      </c>
      <c r="JJ19" s="11"/>
      <c r="JK19" s="13"/>
      <c r="JL19" s="11"/>
      <c r="JM19" s="11"/>
      <c r="JN19" s="13"/>
      <c r="JO19" s="11"/>
      <c r="JP19" s="12"/>
      <c r="JQ19" s="12"/>
      <c r="JR19" s="11">
        <v>15</v>
      </c>
      <c r="JS19" s="13">
        <v>504.09</v>
      </c>
      <c r="JT19" s="11">
        <v>35</v>
      </c>
      <c r="JU19" s="11">
        <v>74</v>
      </c>
      <c r="JV19" s="13">
        <v>2500.54</v>
      </c>
      <c r="JW19" s="11">
        <v>76</v>
      </c>
      <c r="JX19" s="12">
        <v>-0.7973</v>
      </c>
      <c r="JY19" s="12">
        <v>-0.7984</v>
      </c>
      <c r="JZ19" s="11">
        <v>3</v>
      </c>
      <c r="KA19" s="13">
        <v>64.15</v>
      </c>
      <c r="KB19" s="11"/>
      <c r="KC19" s="11">
        <v>2</v>
      </c>
      <c r="KD19" s="13"/>
      <c r="KE19" s="11"/>
      <c r="KF19" s="12">
        <v>0.5</v>
      </c>
      <c r="KG19" s="12"/>
      <c r="KH19" s="11">
        <v>4</v>
      </c>
      <c r="KI19" s="13">
        <v>196.34</v>
      </c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>
        <v>8</v>
      </c>
      <c r="LB19" s="13">
        <v>271.96</v>
      </c>
      <c r="LC19" s="11">
        <v>70</v>
      </c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>
        <v>128</v>
      </c>
      <c r="LR19" s="13">
        <v>3461.73</v>
      </c>
      <c r="LS19" s="11">
        <v>394</v>
      </c>
      <c r="LT19" s="12"/>
      <c r="LU19" s="12"/>
      <c r="LV19" s="11"/>
      <c r="LW19" s="13"/>
      <c r="LX19" s="11"/>
      <c r="LY19" s="11">
        <v>69</v>
      </c>
      <c r="LZ19" s="13">
        <v>1509.01</v>
      </c>
      <c r="MA19" s="11">
        <v>170</v>
      </c>
      <c r="MB19" s="12"/>
      <c r="MC19" s="12"/>
      <c r="MD19" s="11"/>
      <c r="ME19" s="13"/>
      <c r="MF19" s="11"/>
      <c r="MG19" s="11"/>
      <c r="MH19" s="13"/>
      <c r="MI19" s="11"/>
      <c r="MJ19" s="12"/>
      <c r="MK19" s="12"/>
      <c r="ML19" s="11"/>
      <c r="MM19" s="13"/>
      <c r="MN19" s="11">
        <v>290</v>
      </c>
      <c r="MO19" s="11"/>
      <c r="MP19" s="13"/>
      <c r="MQ19" s="11">
        <v>459</v>
      </c>
      <c r="MR19" s="12"/>
      <c r="MS19" s="12"/>
    </row>
    <row r="20">
      <c r="A20" s="10" t="s">
        <v>88</v>
      </c>
      <c r="B20" s="11">
        <v>75329</v>
      </c>
      <c r="C20" s="11">
        <f>=ROUNDDOWN(23.8224597577559,0)</f>
      </c>
      <c r="D20" s="11">
        <v>65334</v>
      </c>
      <c r="E20" s="12">
        <v>0.9236</v>
      </c>
      <c r="F20" s="11"/>
      <c r="G20" s="11">
        <f>=ROUNDDOWN({0},0)</f>
      </c>
      <c r="H20" s="11"/>
      <c r="I20" s="12"/>
      <c r="J20" s="11">
        <v>4425</v>
      </c>
      <c r="K20" s="13">
        <v>143716.43</v>
      </c>
      <c r="L20" s="11">
        <v>161</v>
      </c>
      <c r="M20" s="14">
        <v>892.65</v>
      </c>
      <c r="N20" s="11">
        <v>5701</v>
      </c>
      <c r="O20" s="13">
        <v>181453.81</v>
      </c>
      <c r="P20" s="11">
        <v>164</v>
      </c>
      <c r="Q20" s="14">
        <v>1106.43</v>
      </c>
      <c r="R20" s="12">
        <v>-0.2238</v>
      </c>
      <c r="S20" s="12">
        <v>-0.208</v>
      </c>
      <c r="T20" s="12">
        <v>-0.0183</v>
      </c>
      <c r="U20" s="12">
        <v>-0.1932</v>
      </c>
      <c r="V20" s="11">
        <v>1135</v>
      </c>
      <c r="W20" s="13">
        <v>36093.26</v>
      </c>
      <c r="X20" s="11">
        <v>151</v>
      </c>
      <c r="Y20" s="11">
        <v>433</v>
      </c>
      <c r="Z20" s="13">
        <v>15051.5</v>
      </c>
      <c r="AA20" s="11">
        <v>146</v>
      </c>
      <c r="AB20" s="12">
        <v>1.6212</v>
      </c>
      <c r="AC20" s="12">
        <v>1.398</v>
      </c>
      <c r="AD20" s="11">
        <v>376</v>
      </c>
      <c r="AE20" s="13">
        <v>10208.9</v>
      </c>
      <c r="AF20" s="11">
        <v>155</v>
      </c>
      <c r="AG20" s="11">
        <v>269</v>
      </c>
      <c r="AH20" s="13">
        <v>6823.11</v>
      </c>
      <c r="AI20" s="11">
        <v>161</v>
      </c>
      <c r="AJ20" s="12">
        <v>0.3978</v>
      </c>
      <c r="AK20" s="12">
        <v>0.4962</v>
      </c>
      <c r="AL20" s="11">
        <v>1042</v>
      </c>
      <c r="AM20" s="13">
        <v>35658.38</v>
      </c>
      <c r="AN20" s="11">
        <v>158</v>
      </c>
      <c r="AO20" s="11">
        <v>1124</v>
      </c>
      <c r="AP20" s="13">
        <v>39913.67</v>
      </c>
      <c r="AQ20" s="11">
        <v>161</v>
      </c>
      <c r="AR20" s="12">
        <v>-0.073</v>
      </c>
      <c r="AS20" s="12">
        <v>-0.1066</v>
      </c>
      <c r="AT20" s="11">
        <v>259</v>
      </c>
      <c r="AU20" s="13">
        <v>8930.3</v>
      </c>
      <c r="AV20" s="11">
        <v>157</v>
      </c>
      <c r="AW20" s="11">
        <v>234</v>
      </c>
      <c r="AX20" s="13">
        <v>8306.67</v>
      </c>
      <c r="AY20" s="11">
        <v>160</v>
      </c>
      <c r="AZ20" s="12">
        <v>0.1068</v>
      </c>
      <c r="BA20" s="12">
        <v>0.0751</v>
      </c>
      <c r="BB20" s="11">
        <v>218</v>
      </c>
      <c r="BC20" s="13">
        <v>7766.86</v>
      </c>
      <c r="BD20" s="11">
        <v>158</v>
      </c>
      <c r="BE20" s="11">
        <v>340</v>
      </c>
      <c r="BF20" s="13">
        <v>11679.23</v>
      </c>
      <c r="BG20" s="11">
        <v>161</v>
      </c>
      <c r="BH20" s="12">
        <v>-0.3588</v>
      </c>
      <c r="BI20" s="12">
        <v>-0.335</v>
      </c>
      <c r="BJ20" s="11">
        <v>388</v>
      </c>
      <c r="BK20" s="13">
        <v>11061.55</v>
      </c>
      <c r="BL20" s="11">
        <v>158</v>
      </c>
      <c r="BM20" s="11">
        <v>767</v>
      </c>
      <c r="BN20" s="13">
        <v>22384.09</v>
      </c>
      <c r="BO20" s="11">
        <v>161</v>
      </c>
      <c r="BP20" s="12">
        <v>-0.4941</v>
      </c>
      <c r="BQ20" s="12">
        <v>-0.5058</v>
      </c>
      <c r="BR20" s="11">
        <v>132</v>
      </c>
      <c r="BS20" s="13">
        <v>3502.03</v>
      </c>
      <c r="BT20" s="11">
        <v>158</v>
      </c>
      <c r="BU20" s="11">
        <v>1541</v>
      </c>
      <c r="BV20" s="13">
        <v>45388.18</v>
      </c>
      <c r="BW20" s="11">
        <v>161</v>
      </c>
      <c r="BX20" s="12">
        <v>-0.9143</v>
      </c>
      <c r="BY20" s="12">
        <v>-0.9228</v>
      </c>
      <c r="BZ20" s="11">
        <v>7</v>
      </c>
      <c r="CA20" s="13">
        <v>352.93</v>
      </c>
      <c r="CB20" s="11"/>
      <c r="CC20" s="11">
        <v>8</v>
      </c>
      <c r="CD20" s="13">
        <v>295.92</v>
      </c>
      <c r="CE20" s="11"/>
      <c r="CF20" s="12">
        <v>-0.125</v>
      </c>
      <c r="CG20" s="12">
        <v>0.1927</v>
      </c>
      <c r="CH20" s="11">
        <v>185</v>
      </c>
      <c r="CI20" s="13">
        <v>6013.56</v>
      </c>
      <c r="CJ20" s="11">
        <v>112</v>
      </c>
      <c r="CK20" s="11">
        <v>279</v>
      </c>
      <c r="CL20" s="13">
        <v>9036.62</v>
      </c>
      <c r="CM20" s="11">
        <v>76</v>
      </c>
      <c r="CN20" s="12">
        <v>-0.3369</v>
      </c>
      <c r="CO20" s="12">
        <v>-0.3345</v>
      </c>
      <c r="CP20" s="11"/>
      <c r="CQ20" s="13"/>
      <c r="CR20" s="11">
        <v>4</v>
      </c>
      <c r="CS20" s="11"/>
      <c r="CT20" s="13"/>
      <c r="CU20" s="11"/>
      <c r="CV20" s="12"/>
      <c r="CW20" s="12"/>
      <c r="CX20" s="11">
        <v>15</v>
      </c>
      <c r="CY20" s="13">
        <v>689.95</v>
      </c>
      <c r="CZ20" s="11">
        <v>154</v>
      </c>
      <c r="DA20" s="11">
        <v>3</v>
      </c>
      <c r="DB20" s="13">
        <v>108.18</v>
      </c>
      <c r="DC20" s="11">
        <v>145</v>
      </c>
      <c r="DD20" s="12">
        <v>4</v>
      </c>
      <c r="DE20" s="12">
        <v>5.3778</v>
      </c>
      <c r="DF20" s="11"/>
      <c r="DG20" s="13"/>
      <c r="DH20" s="11"/>
      <c r="DI20" s="11"/>
      <c r="DJ20" s="13"/>
      <c r="DK20" s="11"/>
      <c r="DL20" s="12"/>
      <c r="DM20" s="12"/>
      <c r="DN20" s="11">
        <v>100</v>
      </c>
      <c r="DO20" s="13">
        <v>3478.08</v>
      </c>
      <c r="DP20" s="11">
        <v>120</v>
      </c>
      <c r="DQ20" s="11">
        <v>58</v>
      </c>
      <c r="DR20" s="13">
        <v>1915.73</v>
      </c>
      <c r="DS20" s="11">
        <v>148</v>
      </c>
      <c r="DT20" s="12">
        <v>0.7241</v>
      </c>
      <c r="DU20" s="12">
        <v>0.8155</v>
      </c>
      <c r="DV20" s="11">
        <v>165</v>
      </c>
      <c r="DW20" s="13">
        <v>5244.35</v>
      </c>
      <c r="DX20" s="11">
        <v>153</v>
      </c>
      <c r="DY20" s="11">
        <v>310</v>
      </c>
      <c r="DZ20" s="13">
        <v>9506.61</v>
      </c>
      <c r="EA20" s="11">
        <v>146</v>
      </c>
      <c r="EB20" s="12">
        <v>-0.4677</v>
      </c>
      <c r="EC20" s="12">
        <v>-0.4483</v>
      </c>
      <c r="ED20" s="11">
        <v>36</v>
      </c>
      <c r="EE20" s="13">
        <v>1846.11</v>
      </c>
      <c r="EF20" s="11">
        <v>154</v>
      </c>
      <c r="EG20" s="11">
        <v>4</v>
      </c>
      <c r="EH20" s="13">
        <v>57.79</v>
      </c>
      <c r="EI20" s="11">
        <v>135</v>
      </c>
      <c r="EJ20" s="12">
        <v>8</v>
      </c>
      <c r="EK20" s="12">
        <v>30.9451</v>
      </c>
      <c r="EL20" s="11"/>
      <c r="EM20" s="13"/>
      <c r="EN20" s="11">
        <v>99</v>
      </c>
      <c r="EO20" s="11"/>
      <c r="EP20" s="13"/>
      <c r="EQ20" s="11"/>
      <c r="ER20" s="12"/>
      <c r="ES20" s="12"/>
      <c r="ET20" s="11"/>
      <c r="EU20" s="13"/>
      <c r="EV20" s="11"/>
      <c r="EW20" s="11"/>
      <c r="EX20" s="13"/>
      <c r="EY20" s="11"/>
      <c r="EZ20" s="12"/>
      <c r="FA20" s="12"/>
      <c r="FB20" s="11"/>
      <c r="FC20" s="13"/>
      <c r="FD20" s="11"/>
      <c r="FE20" s="11"/>
      <c r="FF20" s="13"/>
      <c r="FG20" s="11"/>
      <c r="FH20" s="12"/>
      <c r="FI20" s="12"/>
      <c r="FJ20" s="11">
        <v>320</v>
      </c>
      <c r="FK20" s="13">
        <v>11361.72</v>
      </c>
      <c r="FL20" s="11">
        <v>82</v>
      </c>
      <c r="FM20" s="11">
        <v>238</v>
      </c>
      <c r="FN20" s="13">
        <v>8044.05</v>
      </c>
      <c r="FO20" s="11">
        <v>100</v>
      </c>
      <c r="FP20" s="12">
        <v>0.3445</v>
      </c>
      <c r="FQ20" s="12">
        <v>0.4124</v>
      </c>
      <c r="FR20" s="11"/>
      <c r="FS20" s="13"/>
      <c r="FT20" s="11"/>
      <c r="FU20" s="11"/>
      <c r="FV20" s="13"/>
      <c r="FW20" s="11"/>
      <c r="FX20" s="12"/>
      <c r="FY20" s="12"/>
      <c r="FZ20" s="11"/>
      <c r="GA20" s="13"/>
      <c r="GB20" s="11"/>
      <c r="GC20" s="11">
        <v>2</v>
      </c>
      <c r="GD20" s="13">
        <v>63.53</v>
      </c>
      <c r="GE20" s="11">
        <v>12</v>
      </c>
      <c r="GF20" s="12"/>
      <c r="GG20" s="12"/>
      <c r="GH20" s="11"/>
      <c r="GI20" s="13"/>
      <c r="GJ20" s="11"/>
      <c r="GK20" s="11"/>
      <c r="GL20" s="13"/>
      <c r="GM20" s="11"/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/>
      <c r="GY20" s="13"/>
      <c r="GZ20" s="11">
        <v>24</v>
      </c>
      <c r="HA20" s="11">
        <v>8</v>
      </c>
      <c r="HB20" s="13">
        <v>241.32</v>
      </c>
      <c r="HC20" s="11">
        <v>9</v>
      </c>
      <c r="HD20" s="12"/>
      <c r="HE20" s="12"/>
      <c r="HF20" s="11">
        <v>1</v>
      </c>
      <c r="HG20" s="13"/>
      <c r="HH20" s="11">
        <v>152</v>
      </c>
      <c r="HI20" s="11"/>
      <c r="HJ20" s="13"/>
      <c r="HK20" s="11">
        <v>116</v>
      </c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>
        <v>22</v>
      </c>
      <c r="HW20" s="13">
        <v>760.9</v>
      </c>
      <c r="HX20" s="11">
        <v>29</v>
      </c>
      <c r="HY20" s="11">
        <v>5</v>
      </c>
      <c r="HZ20" s="13">
        <v>176.4</v>
      </c>
      <c r="IA20" s="11">
        <v>37</v>
      </c>
      <c r="IB20" s="12">
        <v>3.4</v>
      </c>
      <c r="IC20" s="12">
        <v>3.3135</v>
      </c>
      <c r="ID20" s="11"/>
      <c r="IE20" s="13"/>
      <c r="IF20" s="11">
        <v>89</v>
      </c>
      <c r="IG20" s="11">
        <v>1</v>
      </c>
      <c r="IH20" s="13">
        <v>38.1</v>
      </c>
      <c r="II20" s="11">
        <v>110</v>
      </c>
      <c r="IJ20" s="12"/>
      <c r="IK20" s="12"/>
      <c r="IL20" s="11">
        <v>8</v>
      </c>
      <c r="IM20" s="13">
        <v>222.97</v>
      </c>
      <c r="IN20" s="11">
        <v>136</v>
      </c>
      <c r="IO20" s="11">
        <v>9</v>
      </c>
      <c r="IP20" s="13">
        <v>204.96</v>
      </c>
      <c r="IQ20" s="11">
        <v>25</v>
      </c>
      <c r="IR20" s="12">
        <v>-0.1111</v>
      </c>
      <c r="IS20" s="12">
        <v>0.0879</v>
      </c>
      <c r="IT20" s="11">
        <v>16</v>
      </c>
      <c r="IU20" s="13">
        <v>524.58</v>
      </c>
      <c r="IV20" s="11">
        <v>66</v>
      </c>
      <c r="IW20" s="11">
        <v>15</v>
      </c>
      <c r="IX20" s="13">
        <v>458.9</v>
      </c>
      <c r="IY20" s="11">
        <v>67</v>
      </c>
      <c r="IZ20" s="12">
        <v>0.0667</v>
      </c>
      <c r="JA20" s="12">
        <v>0.1431</v>
      </c>
      <c r="JB20" s="11"/>
      <c r="JC20" s="13"/>
      <c r="JD20" s="11">
        <v>158</v>
      </c>
      <c r="JE20" s="11">
        <v>12</v>
      </c>
      <c r="JF20" s="13">
        <v>553.39</v>
      </c>
      <c r="JG20" s="11">
        <v>161</v>
      </c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>
        <v>5</v>
      </c>
      <c r="JX20" s="12"/>
      <c r="JY20" s="12"/>
      <c r="JZ20" s="11"/>
      <c r="KA20" s="13"/>
      <c r="KB20" s="11"/>
      <c r="KC20" s="11">
        <v>1</v>
      </c>
      <c r="KD20" s="13"/>
      <c r="KE20" s="11"/>
      <c r="KF20" s="12"/>
      <c r="KG20" s="12"/>
      <c r="KH20" s="11"/>
      <c r="KI20" s="13"/>
      <c r="KJ20" s="11">
        <v>24</v>
      </c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>
        <v>7</v>
      </c>
      <c r="LB20" s="13">
        <v>255.4</v>
      </c>
      <c r="LC20" s="11">
        <v>49</v>
      </c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>
        <v>33</v>
      </c>
      <c r="LR20" s="13">
        <v>950.46</v>
      </c>
      <c r="LS20" s="11">
        <v>55</v>
      </c>
      <c r="LT20" s="12"/>
      <c r="LU20" s="12"/>
      <c r="LV20" s="11"/>
      <c r="LW20" s="13"/>
      <c r="LX20" s="11"/>
      <c r="LY20" s="11"/>
      <c r="LZ20" s="13"/>
      <c r="MA20" s="11"/>
      <c r="MB20" s="12"/>
      <c r="MC20" s="12"/>
      <c r="MD20" s="11"/>
      <c r="ME20" s="13"/>
      <c r="MF20" s="11"/>
      <c r="MG20" s="11"/>
      <c r="MH20" s="13"/>
      <c r="MI20" s="11"/>
      <c r="MJ20" s="12"/>
      <c r="MK20" s="12"/>
      <c r="ML20" s="11"/>
      <c r="MM20" s="13"/>
      <c r="MN20" s="11">
        <v>24</v>
      </c>
      <c r="MO20" s="11"/>
      <c r="MP20" s="13"/>
      <c r="MQ20" s="11"/>
      <c r="MR20" s="12"/>
      <c r="MS20" s="12"/>
    </row>
    <row r="21">
      <c r="A21" s="10" t="s">
        <v>89</v>
      </c>
      <c r="B21" s="11">
        <v>229327</v>
      </c>
      <c r="C21" s="11">
        <f>=ROUNDDOWN(27.3128639996189,0)</f>
      </c>
      <c r="D21" s="11">
        <v>149400</v>
      </c>
      <c r="E21" s="12">
        <v>0.9296</v>
      </c>
      <c r="F21" s="11"/>
      <c r="G21" s="11">
        <f>=ROUNDDOWN({0},0)</f>
      </c>
      <c r="H21" s="11"/>
      <c r="I21" s="12"/>
      <c r="J21" s="11">
        <v>9260</v>
      </c>
      <c r="K21" s="13">
        <v>227491.01</v>
      </c>
      <c r="L21" s="11">
        <v>572</v>
      </c>
      <c r="M21" s="14">
        <v>397.71</v>
      </c>
      <c r="N21" s="11">
        <v>13868</v>
      </c>
      <c r="O21" s="13">
        <v>293912.16</v>
      </c>
      <c r="P21" s="11">
        <v>550</v>
      </c>
      <c r="Q21" s="14">
        <v>534.39</v>
      </c>
      <c r="R21" s="12">
        <v>-0.3323</v>
      </c>
      <c r="S21" s="12">
        <v>-0.226</v>
      </c>
      <c r="T21" s="12">
        <v>0.04</v>
      </c>
      <c r="U21" s="12">
        <v>-0.2558</v>
      </c>
      <c r="V21" s="11">
        <v>2280</v>
      </c>
      <c r="W21" s="13">
        <v>60150.86</v>
      </c>
      <c r="X21" s="11">
        <v>554</v>
      </c>
      <c r="Y21" s="11">
        <v>2602</v>
      </c>
      <c r="Z21" s="13">
        <v>60513.21</v>
      </c>
      <c r="AA21" s="11">
        <v>521</v>
      </c>
      <c r="AB21" s="12">
        <v>-0.1238</v>
      </c>
      <c r="AC21" s="12">
        <v>-0.006</v>
      </c>
      <c r="AD21" s="11">
        <v>2719</v>
      </c>
      <c r="AE21" s="13">
        <v>55562.77</v>
      </c>
      <c r="AF21" s="11">
        <v>559</v>
      </c>
      <c r="AG21" s="11">
        <v>4020</v>
      </c>
      <c r="AH21" s="13">
        <v>68425.67</v>
      </c>
      <c r="AI21" s="11">
        <v>516</v>
      </c>
      <c r="AJ21" s="12">
        <v>-0.3236</v>
      </c>
      <c r="AK21" s="12">
        <v>-0.188</v>
      </c>
      <c r="AL21" s="11">
        <v>14</v>
      </c>
      <c r="AM21" s="13">
        <v>624.12</v>
      </c>
      <c r="AN21" s="11">
        <v>13</v>
      </c>
      <c r="AO21" s="11">
        <v>54</v>
      </c>
      <c r="AP21" s="13">
        <v>1220.9</v>
      </c>
      <c r="AQ21" s="11">
        <v>21</v>
      </c>
      <c r="AR21" s="12">
        <v>-0.7407</v>
      </c>
      <c r="AS21" s="12">
        <v>-0.4888</v>
      </c>
      <c r="AT21" s="11">
        <v>565</v>
      </c>
      <c r="AU21" s="13">
        <v>14693.68</v>
      </c>
      <c r="AV21" s="11">
        <v>553</v>
      </c>
      <c r="AW21" s="11">
        <v>434</v>
      </c>
      <c r="AX21" s="13">
        <v>10570.23</v>
      </c>
      <c r="AY21" s="11">
        <v>524</v>
      </c>
      <c r="AZ21" s="12">
        <v>0.3018</v>
      </c>
      <c r="BA21" s="12">
        <v>0.3901</v>
      </c>
      <c r="BB21" s="11">
        <v>351</v>
      </c>
      <c r="BC21" s="13">
        <v>10953.31</v>
      </c>
      <c r="BD21" s="11">
        <v>556</v>
      </c>
      <c r="BE21" s="11">
        <v>347</v>
      </c>
      <c r="BF21" s="13">
        <v>8579.4</v>
      </c>
      <c r="BG21" s="11">
        <v>537</v>
      </c>
      <c r="BH21" s="12">
        <v>0.0115</v>
      </c>
      <c r="BI21" s="12">
        <v>0.2767</v>
      </c>
      <c r="BJ21" s="11">
        <v>1242</v>
      </c>
      <c r="BK21" s="13">
        <v>26541.54</v>
      </c>
      <c r="BL21" s="11">
        <v>509</v>
      </c>
      <c r="BM21" s="11">
        <v>1707</v>
      </c>
      <c r="BN21" s="13">
        <v>32024.1</v>
      </c>
      <c r="BO21" s="11">
        <v>499</v>
      </c>
      <c r="BP21" s="12">
        <v>-0.2724</v>
      </c>
      <c r="BQ21" s="12">
        <v>-0.1712</v>
      </c>
      <c r="BR21" s="11">
        <v>554</v>
      </c>
      <c r="BS21" s="13">
        <v>12481.52</v>
      </c>
      <c r="BT21" s="11">
        <v>542</v>
      </c>
      <c r="BU21" s="11">
        <v>2047</v>
      </c>
      <c r="BV21" s="13">
        <v>38244.55</v>
      </c>
      <c r="BW21" s="11">
        <v>497</v>
      </c>
      <c r="BX21" s="12">
        <v>-0.7294</v>
      </c>
      <c r="BY21" s="12">
        <v>-0.6736</v>
      </c>
      <c r="BZ21" s="11"/>
      <c r="CA21" s="13"/>
      <c r="CB21" s="11"/>
      <c r="CC21" s="11">
        <v>3</v>
      </c>
      <c r="CD21" s="13">
        <v>179.97</v>
      </c>
      <c r="CE21" s="11"/>
      <c r="CF21" s="12"/>
      <c r="CG21" s="12"/>
      <c r="CH21" s="11">
        <v>521</v>
      </c>
      <c r="CI21" s="13">
        <v>11619.86</v>
      </c>
      <c r="CJ21" s="11">
        <v>169</v>
      </c>
      <c r="CK21" s="11">
        <v>917</v>
      </c>
      <c r="CL21" s="13">
        <v>17420.54</v>
      </c>
      <c r="CM21" s="11">
        <v>201</v>
      </c>
      <c r="CN21" s="12">
        <v>-0.4318</v>
      </c>
      <c r="CO21" s="12">
        <v>-0.333</v>
      </c>
      <c r="CP21" s="11">
        <v>325</v>
      </c>
      <c r="CQ21" s="13">
        <v>8158.85</v>
      </c>
      <c r="CR21" s="11">
        <v>202</v>
      </c>
      <c r="CS21" s="11">
        <v>305</v>
      </c>
      <c r="CT21" s="13">
        <v>7037.26</v>
      </c>
      <c r="CU21" s="11">
        <v>223</v>
      </c>
      <c r="CV21" s="12">
        <v>0.0656</v>
      </c>
      <c r="CW21" s="12">
        <v>0.1594</v>
      </c>
      <c r="CX21" s="11">
        <v>288</v>
      </c>
      <c r="CY21" s="13">
        <v>11924.61</v>
      </c>
      <c r="CZ21" s="11">
        <v>515</v>
      </c>
      <c r="DA21" s="11">
        <v>247</v>
      </c>
      <c r="DB21" s="13">
        <v>9172.33</v>
      </c>
      <c r="DC21" s="11">
        <v>506</v>
      </c>
      <c r="DD21" s="12">
        <v>0.166</v>
      </c>
      <c r="DE21" s="12">
        <v>0.3001</v>
      </c>
      <c r="DF21" s="11"/>
      <c r="DG21" s="13"/>
      <c r="DH21" s="11"/>
      <c r="DI21" s="11"/>
      <c r="DJ21" s="13"/>
      <c r="DK21" s="11"/>
      <c r="DL21" s="12"/>
      <c r="DM21" s="12"/>
      <c r="DN21" s="11">
        <v>136</v>
      </c>
      <c r="DO21" s="13">
        <v>4124.36</v>
      </c>
      <c r="DP21" s="11">
        <v>73</v>
      </c>
      <c r="DQ21" s="11">
        <v>338</v>
      </c>
      <c r="DR21" s="13">
        <v>8949.36</v>
      </c>
      <c r="DS21" s="11">
        <v>323</v>
      </c>
      <c r="DT21" s="12">
        <v>-0.5976</v>
      </c>
      <c r="DU21" s="12">
        <v>-0.5391</v>
      </c>
      <c r="DV21" s="11">
        <v>65</v>
      </c>
      <c r="DW21" s="13">
        <v>1169.84</v>
      </c>
      <c r="DX21" s="11">
        <v>325</v>
      </c>
      <c r="DY21" s="11">
        <v>135</v>
      </c>
      <c r="DZ21" s="13">
        <v>2422.27</v>
      </c>
      <c r="EA21" s="11">
        <v>436</v>
      </c>
      <c r="EB21" s="12">
        <v>-0.5185</v>
      </c>
      <c r="EC21" s="12">
        <v>-0.517</v>
      </c>
      <c r="ED21" s="11">
        <v>99</v>
      </c>
      <c r="EE21" s="13">
        <v>3693.67</v>
      </c>
      <c r="EF21" s="11">
        <v>567</v>
      </c>
      <c r="EG21" s="11">
        <v>26</v>
      </c>
      <c r="EH21" s="13">
        <v>511.88</v>
      </c>
      <c r="EI21" s="11">
        <v>463</v>
      </c>
      <c r="EJ21" s="12">
        <v>2.8077</v>
      </c>
      <c r="EK21" s="12">
        <v>6.2159</v>
      </c>
      <c r="EL21" s="11">
        <v>59</v>
      </c>
      <c r="EM21" s="13">
        <v>4836.31</v>
      </c>
      <c r="EN21" s="11">
        <v>446</v>
      </c>
      <c r="EO21" s="11"/>
      <c r="EP21" s="13"/>
      <c r="EQ21" s="11"/>
      <c r="ER21" s="12"/>
      <c r="ES21" s="12"/>
      <c r="ET21" s="11"/>
      <c r="EU21" s="13"/>
      <c r="EV21" s="11"/>
      <c r="EW21" s="11"/>
      <c r="EX21" s="13"/>
      <c r="EY21" s="11"/>
      <c r="EZ21" s="12"/>
      <c r="FA21" s="12"/>
      <c r="FB21" s="11"/>
      <c r="FC21" s="13"/>
      <c r="FD21" s="11"/>
      <c r="FE21" s="11">
        <v>96</v>
      </c>
      <c r="FF21" s="13">
        <v>2982.45</v>
      </c>
      <c r="FG21" s="11"/>
      <c r="FH21" s="12"/>
      <c r="FI21" s="12"/>
      <c r="FJ21" s="11"/>
      <c r="FK21" s="13"/>
      <c r="FL21" s="11"/>
      <c r="FM21" s="11"/>
      <c r="FN21" s="13"/>
      <c r="FO21" s="11"/>
      <c r="FP21" s="12"/>
      <c r="FQ21" s="12"/>
      <c r="FR21" s="11"/>
      <c r="FS21" s="13"/>
      <c r="FT21" s="11"/>
      <c r="FU21" s="11"/>
      <c r="FV21" s="13"/>
      <c r="FW21" s="11"/>
      <c r="FX21" s="12"/>
      <c r="FY21" s="12"/>
      <c r="FZ21" s="11"/>
      <c r="GA21" s="13"/>
      <c r="GB21" s="11"/>
      <c r="GC21" s="11">
        <v>12</v>
      </c>
      <c r="GD21" s="13">
        <v>160.02</v>
      </c>
      <c r="GE21" s="11">
        <v>27</v>
      </c>
      <c r="GF21" s="12"/>
      <c r="GG21" s="12"/>
      <c r="GH21" s="11"/>
      <c r="GI21" s="13"/>
      <c r="GJ21" s="11"/>
      <c r="GK21" s="11"/>
      <c r="GL21" s="13"/>
      <c r="GM21" s="11"/>
      <c r="GN21" s="12"/>
      <c r="GO21" s="12"/>
      <c r="GP21" s="11"/>
      <c r="GQ21" s="13"/>
      <c r="GR21" s="11"/>
      <c r="GS21" s="11"/>
      <c r="GT21" s="13"/>
      <c r="GU21" s="11"/>
      <c r="GV21" s="12"/>
      <c r="GW21" s="12"/>
      <c r="GX21" s="11"/>
      <c r="GY21" s="13"/>
      <c r="GZ21" s="11">
        <v>3</v>
      </c>
      <c r="HA21" s="11">
        <v>10</v>
      </c>
      <c r="HB21" s="13">
        <v>515.79</v>
      </c>
      <c r="HC21" s="11">
        <v>16</v>
      </c>
      <c r="HD21" s="12"/>
      <c r="HE21" s="12"/>
      <c r="HF21" s="11">
        <v>6</v>
      </c>
      <c r="HG21" s="13">
        <v>359.94</v>
      </c>
      <c r="HH21" s="11">
        <v>109</v>
      </c>
      <c r="HI21" s="11">
        <v>7</v>
      </c>
      <c r="HJ21" s="13">
        <v>238.52</v>
      </c>
      <c r="HK21" s="11">
        <v>67</v>
      </c>
      <c r="HL21" s="12">
        <v>-0.1429</v>
      </c>
      <c r="HM21" s="12">
        <v>0.5091</v>
      </c>
      <c r="HN21" s="11"/>
      <c r="HO21" s="13"/>
      <c r="HP21" s="11"/>
      <c r="HQ21" s="11"/>
      <c r="HR21" s="13"/>
      <c r="HS21" s="11"/>
      <c r="HT21" s="12"/>
      <c r="HU21" s="12"/>
      <c r="HV21" s="11"/>
      <c r="HW21" s="13"/>
      <c r="HX21" s="11"/>
      <c r="HY21" s="11"/>
      <c r="HZ21" s="13"/>
      <c r="IA21" s="11"/>
      <c r="IB21" s="12"/>
      <c r="IC21" s="12"/>
      <c r="ID21" s="11"/>
      <c r="IE21" s="13"/>
      <c r="IF21" s="11">
        <v>250</v>
      </c>
      <c r="IG21" s="11">
        <v>18</v>
      </c>
      <c r="IH21" s="13">
        <v>438.75</v>
      </c>
      <c r="II21" s="11">
        <v>289</v>
      </c>
      <c r="IJ21" s="12"/>
      <c r="IK21" s="12"/>
      <c r="IL21" s="11">
        <v>32</v>
      </c>
      <c r="IM21" s="13">
        <v>496.97</v>
      </c>
      <c r="IN21" s="11">
        <v>228</v>
      </c>
      <c r="IO21" s="11">
        <v>2</v>
      </c>
      <c r="IP21" s="13">
        <v>40.32</v>
      </c>
      <c r="IQ21" s="11">
        <v>164</v>
      </c>
      <c r="IR21" s="12">
        <v>15</v>
      </c>
      <c r="IS21" s="12">
        <v>11.3256</v>
      </c>
      <c r="IT21" s="11">
        <v>4</v>
      </c>
      <c r="IU21" s="13">
        <v>98.8</v>
      </c>
      <c r="IV21" s="11">
        <v>13</v>
      </c>
      <c r="IW21" s="11">
        <v>18</v>
      </c>
      <c r="IX21" s="13">
        <v>381.59</v>
      </c>
      <c r="IY21" s="11">
        <v>84</v>
      </c>
      <c r="IZ21" s="12">
        <v>-0.7778</v>
      </c>
      <c r="JA21" s="12">
        <v>-0.7411</v>
      </c>
      <c r="JB21" s="11"/>
      <c r="JC21" s="13"/>
      <c r="JD21" s="11">
        <v>562</v>
      </c>
      <c r="JE21" s="11">
        <v>434</v>
      </c>
      <c r="JF21" s="13">
        <v>21882.39</v>
      </c>
      <c r="JG21" s="11">
        <v>550</v>
      </c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>
        <v>1</v>
      </c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/>
      <c r="KT21" s="13"/>
      <c r="KU21" s="11"/>
      <c r="KV21" s="12"/>
      <c r="KW21" s="12"/>
      <c r="KX21" s="11"/>
      <c r="KY21" s="13"/>
      <c r="KZ21" s="11"/>
      <c r="LA21" s="11">
        <v>43</v>
      </c>
      <c r="LB21" s="13">
        <v>1161.09</v>
      </c>
      <c r="LC21" s="11">
        <v>88</v>
      </c>
      <c r="LD21" s="12"/>
      <c r="LE21" s="12"/>
      <c r="LF21" s="11"/>
      <c r="LG21" s="13"/>
      <c r="LH21" s="11"/>
      <c r="LI21" s="11">
        <v>10</v>
      </c>
      <c r="LJ21" s="13">
        <v>220.07</v>
      </c>
      <c r="LK21" s="11">
        <v>108</v>
      </c>
      <c r="LL21" s="12"/>
      <c r="LM21" s="12"/>
      <c r="LN21" s="11"/>
      <c r="LO21" s="13"/>
      <c r="LP21" s="11"/>
      <c r="LQ21" s="11">
        <v>11</v>
      </c>
      <c r="LR21" s="13">
        <v>150.78</v>
      </c>
      <c r="LS21" s="11">
        <v>56</v>
      </c>
      <c r="LT21" s="12"/>
      <c r="LU21" s="12"/>
      <c r="LV21" s="11"/>
      <c r="LW21" s="13"/>
      <c r="LX21" s="11"/>
      <c r="LY21" s="11">
        <v>24</v>
      </c>
      <c r="LZ21" s="13">
        <v>468.72</v>
      </c>
      <c r="MA21" s="11">
        <v>40</v>
      </c>
      <c r="MB21" s="12"/>
      <c r="MC21" s="12"/>
      <c r="MD21" s="11"/>
      <c r="ME21" s="13"/>
      <c r="MF21" s="11"/>
      <c r="MG21" s="11"/>
      <c r="MH21" s="13"/>
      <c r="MI21" s="11"/>
      <c r="MJ21" s="12"/>
      <c r="MK21" s="12"/>
      <c r="ML21" s="11"/>
      <c r="MM21" s="13"/>
      <c r="MN21" s="11">
        <v>208</v>
      </c>
      <c r="MO21" s="11"/>
      <c r="MP21" s="13"/>
      <c r="MQ21" s="11">
        <v>204</v>
      </c>
      <c r="MR21" s="12"/>
      <c r="MS21" s="12"/>
    </row>
    <row r="22">
      <c r="A22" s="19" t="s">
        <v>90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135021</v>
      </c>
      <c r="K22" s="17">
        <v>6195793.7</v>
      </c>
      <c r="L22" s="15">
        <v>7009</v>
      </c>
      <c r="M22" s="18">
        <v>883.98</v>
      </c>
      <c r="N22" s="15">
        <v>163986</v>
      </c>
      <c r="O22" s="17">
        <v>7194978.21</v>
      </c>
      <c r="P22" s="15">
        <v>6878</v>
      </c>
      <c r="Q22" s="18">
        <v>1046.09</v>
      </c>
      <c r="R22" s="16">
        <v>-0.1766</v>
      </c>
      <c r="S22" s="16">
        <v>-0.1389</v>
      </c>
      <c r="T22" s="16">
        <v>0.019</v>
      </c>
      <c r="U22" s="16">
        <v>-0.155</v>
      </c>
      <c r="V22" s="15">
        <v>38882</v>
      </c>
      <c r="W22" s="17">
        <v>1448443.05</v>
      </c>
      <c r="X22" s="15">
        <v>5973</v>
      </c>
      <c r="Y22" s="15">
        <v>22530</v>
      </c>
      <c r="Z22" s="17">
        <v>790854.06</v>
      </c>
      <c r="AA22" s="15">
        <v>5636</v>
      </c>
      <c r="AB22" s="16">
        <v>0.7258</v>
      </c>
      <c r="AC22" s="16">
        <v>0.8315</v>
      </c>
      <c r="AD22" s="15">
        <v>19053</v>
      </c>
      <c r="AE22" s="17">
        <v>1263819.48</v>
      </c>
      <c r="AF22" s="15">
        <v>5906</v>
      </c>
      <c r="AG22" s="15">
        <v>20578</v>
      </c>
      <c r="AH22" s="17">
        <v>1219631.63</v>
      </c>
      <c r="AI22" s="15">
        <v>5938</v>
      </c>
      <c r="AJ22" s="16">
        <v>-0.0741</v>
      </c>
      <c r="AK22" s="16">
        <v>0.0362</v>
      </c>
      <c r="AL22" s="15">
        <v>15799</v>
      </c>
      <c r="AM22" s="17">
        <v>566724.04</v>
      </c>
      <c r="AN22" s="15">
        <v>4646</v>
      </c>
      <c r="AO22" s="15">
        <v>15474</v>
      </c>
      <c r="AP22" s="17">
        <v>626909.7</v>
      </c>
      <c r="AQ22" s="15">
        <v>4896</v>
      </c>
      <c r="AR22" s="16">
        <v>0.021</v>
      </c>
      <c r="AS22" s="16">
        <v>-0.096</v>
      </c>
      <c r="AT22" s="15">
        <v>8303</v>
      </c>
      <c r="AU22" s="17">
        <v>509531.32</v>
      </c>
      <c r="AV22" s="15">
        <v>5758</v>
      </c>
      <c r="AW22" s="15">
        <v>7842</v>
      </c>
      <c r="AX22" s="17">
        <v>533888.92</v>
      </c>
      <c r="AY22" s="15">
        <v>5825</v>
      </c>
      <c r="AZ22" s="16">
        <v>0.0588</v>
      </c>
      <c r="BA22" s="16">
        <v>-0.0456</v>
      </c>
      <c r="BB22" s="15">
        <v>4857</v>
      </c>
      <c r="BC22" s="17">
        <v>397002.23</v>
      </c>
      <c r="BD22" s="15">
        <v>5916</v>
      </c>
      <c r="BE22" s="15">
        <v>5218</v>
      </c>
      <c r="BF22" s="17">
        <v>421223.89</v>
      </c>
      <c r="BG22" s="15">
        <v>5848</v>
      </c>
      <c r="BH22" s="16">
        <v>-0.0692</v>
      </c>
      <c r="BI22" s="16">
        <v>-0.0575</v>
      </c>
      <c r="BJ22" s="15">
        <v>9582</v>
      </c>
      <c r="BK22" s="17">
        <v>325652.7</v>
      </c>
      <c r="BL22" s="15">
        <v>5128</v>
      </c>
      <c r="BM22" s="15">
        <v>11915</v>
      </c>
      <c r="BN22" s="17">
        <v>449458.1</v>
      </c>
      <c r="BO22" s="15">
        <v>4812</v>
      </c>
      <c r="BP22" s="16">
        <v>-0.1958</v>
      </c>
      <c r="BQ22" s="16">
        <v>-0.2755</v>
      </c>
      <c r="BR22" s="15">
        <v>8919</v>
      </c>
      <c r="BS22" s="17">
        <v>318487.98</v>
      </c>
      <c r="BT22" s="15">
        <v>5786</v>
      </c>
      <c r="BU22" s="15">
        <v>40027</v>
      </c>
      <c r="BV22" s="17">
        <v>1350581.7</v>
      </c>
      <c r="BW22" s="15">
        <v>5731</v>
      </c>
      <c r="BX22" s="16">
        <v>-0.7772</v>
      </c>
      <c r="BY22" s="16">
        <v>-0.7642</v>
      </c>
      <c r="BZ22" s="15">
        <v>5018</v>
      </c>
      <c r="CA22" s="17">
        <v>230143.25</v>
      </c>
      <c r="CB22" s="15"/>
      <c r="CC22" s="15">
        <v>3467</v>
      </c>
      <c r="CD22" s="17">
        <v>142298.12</v>
      </c>
      <c r="CE22" s="15"/>
      <c r="CF22" s="16">
        <v>0.4474</v>
      </c>
      <c r="CG22" s="16">
        <v>0.6173</v>
      </c>
      <c r="CH22" s="15">
        <v>4913</v>
      </c>
      <c r="CI22" s="17">
        <v>198882.61</v>
      </c>
      <c r="CJ22" s="15">
        <v>3350</v>
      </c>
      <c r="CK22" s="15">
        <v>8508</v>
      </c>
      <c r="CL22" s="17">
        <v>459476.35</v>
      </c>
      <c r="CM22" s="15">
        <v>3736</v>
      </c>
      <c r="CN22" s="16">
        <v>-0.4225</v>
      </c>
      <c r="CO22" s="16">
        <v>-0.5672</v>
      </c>
      <c r="CP22" s="15">
        <v>1540</v>
      </c>
      <c r="CQ22" s="17">
        <v>181398.84</v>
      </c>
      <c r="CR22" s="15">
        <v>1393</v>
      </c>
      <c r="CS22" s="15">
        <v>1747</v>
      </c>
      <c r="CT22" s="17">
        <v>197214.22</v>
      </c>
      <c r="CU22" s="15">
        <v>1407</v>
      </c>
      <c r="CV22" s="16">
        <v>-0.1185</v>
      </c>
      <c r="CW22" s="16">
        <v>-0.0802</v>
      </c>
      <c r="CX22" s="15">
        <v>3423</v>
      </c>
      <c r="CY22" s="17">
        <v>161430.48</v>
      </c>
      <c r="CZ22" s="15">
        <v>5457</v>
      </c>
      <c r="DA22" s="15">
        <v>14396</v>
      </c>
      <c r="DB22" s="17">
        <v>429455.49</v>
      </c>
      <c r="DC22" s="15">
        <v>5410</v>
      </c>
      <c r="DD22" s="16">
        <v>-0.7622</v>
      </c>
      <c r="DE22" s="16">
        <v>-0.6241</v>
      </c>
      <c r="DF22" s="15">
        <v>4493</v>
      </c>
      <c r="DG22" s="17">
        <v>132574.87</v>
      </c>
      <c r="DH22" s="15"/>
      <c r="DI22" s="15">
        <v>706</v>
      </c>
      <c r="DJ22" s="17">
        <v>17341</v>
      </c>
      <c r="DK22" s="15"/>
      <c r="DL22" s="16">
        <v>5.364</v>
      </c>
      <c r="DM22" s="16">
        <v>6.6452</v>
      </c>
      <c r="DN22" s="15">
        <v>1802</v>
      </c>
      <c r="DO22" s="17">
        <v>91476.03</v>
      </c>
      <c r="DP22" s="15">
        <v>3638</v>
      </c>
      <c r="DQ22" s="15">
        <v>1664</v>
      </c>
      <c r="DR22" s="17">
        <v>97113.73</v>
      </c>
      <c r="DS22" s="15">
        <v>4133</v>
      </c>
      <c r="DT22" s="16">
        <v>0.0829</v>
      </c>
      <c r="DU22" s="16">
        <v>-0.0581</v>
      </c>
      <c r="DV22" s="15">
        <v>1700</v>
      </c>
      <c r="DW22" s="17">
        <v>72281.03</v>
      </c>
      <c r="DX22" s="15">
        <v>4174</v>
      </c>
      <c r="DY22" s="15">
        <v>2140</v>
      </c>
      <c r="DZ22" s="17">
        <v>88804.95</v>
      </c>
      <c r="EA22" s="15">
        <v>4456</v>
      </c>
      <c r="EB22" s="16">
        <v>-0.2056</v>
      </c>
      <c r="EC22" s="16">
        <v>-0.1861</v>
      </c>
      <c r="ED22" s="15">
        <v>791</v>
      </c>
      <c r="EE22" s="17">
        <v>51415.9</v>
      </c>
      <c r="EF22" s="15">
        <v>5105</v>
      </c>
      <c r="EG22" s="15">
        <v>75</v>
      </c>
      <c r="EH22" s="17">
        <v>1431.66</v>
      </c>
      <c r="EI22" s="15">
        <v>4168</v>
      </c>
      <c r="EJ22" s="16">
        <v>9.5467</v>
      </c>
      <c r="EK22" s="16">
        <v>34.9135</v>
      </c>
      <c r="EL22" s="15">
        <v>933</v>
      </c>
      <c r="EM22" s="17">
        <v>44342.36</v>
      </c>
      <c r="EN22" s="15">
        <v>3688</v>
      </c>
      <c r="EO22" s="15"/>
      <c r="EP22" s="17"/>
      <c r="EQ22" s="15"/>
      <c r="ER22" s="16"/>
      <c r="ES22" s="16"/>
      <c r="ET22" s="15">
        <v>769</v>
      </c>
      <c r="EU22" s="17">
        <v>43121.3</v>
      </c>
      <c r="EV22" s="15"/>
      <c r="EW22" s="15"/>
      <c r="EX22" s="17"/>
      <c r="EY22" s="15"/>
      <c r="EZ22" s="16"/>
      <c r="FA22" s="16"/>
      <c r="FB22" s="15">
        <v>888</v>
      </c>
      <c r="FC22" s="17">
        <v>29907.92</v>
      </c>
      <c r="FD22" s="15"/>
      <c r="FE22" s="15">
        <v>1130</v>
      </c>
      <c r="FF22" s="17">
        <v>49103.71</v>
      </c>
      <c r="FG22" s="15"/>
      <c r="FH22" s="16">
        <v>-0.2142</v>
      </c>
      <c r="FI22" s="16">
        <v>-0.3909</v>
      </c>
      <c r="FJ22" s="15">
        <v>688</v>
      </c>
      <c r="FK22" s="17">
        <v>29550.47</v>
      </c>
      <c r="FL22" s="15">
        <v>736</v>
      </c>
      <c r="FM22" s="15">
        <v>571</v>
      </c>
      <c r="FN22" s="17">
        <v>23394.68</v>
      </c>
      <c r="FO22" s="15">
        <v>921</v>
      </c>
      <c r="FP22" s="16">
        <v>0.2049</v>
      </c>
      <c r="FQ22" s="16">
        <v>0.2631</v>
      </c>
      <c r="FR22" s="15">
        <v>232</v>
      </c>
      <c r="FS22" s="17">
        <v>19158.49</v>
      </c>
      <c r="FT22" s="15">
        <v>935</v>
      </c>
      <c r="FU22" s="15">
        <v>195</v>
      </c>
      <c r="FV22" s="17">
        <v>15278.88</v>
      </c>
      <c r="FW22" s="15">
        <v>1164</v>
      </c>
      <c r="FX22" s="16">
        <v>0.1897</v>
      </c>
      <c r="FY22" s="16">
        <v>0.2539</v>
      </c>
      <c r="FZ22" s="15">
        <v>881</v>
      </c>
      <c r="GA22" s="17">
        <v>18743.11</v>
      </c>
      <c r="GB22" s="15">
        <v>319</v>
      </c>
      <c r="GC22" s="15">
        <v>735</v>
      </c>
      <c r="GD22" s="17">
        <v>19035.34</v>
      </c>
      <c r="GE22" s="15">
        <v>672</v>
      </c>
      <c r="GF22" s="16">
        <v>0.1986</v>
      </c>
      <c r="GG22" s="16">
        <v>-0.0154</v>
      </c>
      <c r="GH22" s="15">
        <v>133</v>
      </c>
      <c r="GI22" s="17">
        <v>13689.88</v>
      </c>
      <c r="GJ22" s="15">
        <v>519</v>
      </c>
      <c r="GK22" s="15">
        <v>132</v>
      </c>
      <c r="GL22" s="17">
        <v>14980.34</v>
      </c>
      <c r="GM22" s="15">
        <v>693</v>
      </c>
      <c r="GN22" s="16">
        <v>0.0076</v>
      </c>
      <c r="GO22" s="16">
        <v>-0.0861</v>
      </c>
      <c r="GP22" s="15">
        <v>459</v>
      </c>
      <c r="GQ22" s="17">
        <v>9739.17</v>
      </c>
      <c r="GR22" s="15"/>
      <c r="GS22" s="15"/>
      <c r="GT22" s="17"/>
      <c r="GU22" s="15"/>
      <c r="GV22" s="16"/>
      <c r="GW22" s="16"/>
      <c r="GX22" s="15">
        <v>54</v>
      </c>
      <c r="GY22" s="17">
        <v>6936.72</v>
      </c>
      <c r="GZ22" s="15">
        <v>260</v>
      </c>
      <c r="HA22" s="15">
        <v>28</v>
      </c>
      <c r="HB22" s="17">
        <v>2609.05</v>
      </c>
      <c r="HC22" s="15">
        <v>127</v>
      </c>
      <c r="HD22" s="16">
        <v>0.9286</v>
      </c>
      <c r="HE22" s="16">
        <v>1.6587</v>
      </c>
      <c r="HF22" s="15">
        <v>250</v>
      </c>
      <c r="HG22" s="17">
        <v>5697.14</v>
      </c>
      <c r="HH22" s="15">
        <v>2935</v>
      </c>
      <c r="HI22" s="15">
        <v>462</v>
      </c>
      <c r="HJ22" s="17">
        <v>17331.66</v>
      </c>
      <c r="HK22" s="15">
        <v>2030</v>
      </c>
      <c r="HL22" s="16">
        <v>-0.4589</v>
      </c>
      <c r="HM22" s="16">
        <v>-0.6713</v>
      </c>
      <c r="HN22" s="15">
        <v>27</v>
      </c>
      <c r="HO22" s="17">
        <v>5513.73</v>
      </c>
      <c r="HP22" s="15"/>
      <c r="HQ22" s="15"/>
      <c r="HR22" s="17"/>
      <c r="HS22" s="15"/>
      <c r="HT22" s="16"/>
      <c r="HU22" s="16"/>
      <c r="HV22" s="15">
        <v>108</v>
      </c>
      <c r="HW22" s="17">
        <v>4642.5</v>
      </c>
      <c r="HX22" s="15">
        <v>767</v>
      </c>
      <c r="HY22" s="15">
        <v>125</v>
      </c>
      <c r="HZ22" s="17">
        <v>5388.57</v>
      </c>
      <c r="IA22" s="15">
        <v>689</v>
      </c>
      <c r="IB22" s="16">
        <v>-0.136</v>
      </c>
      <c r="IC22" s="16">
        <v>-0.1385</v>
      </c>
      <c r="ID22" s="15">
        <v>31</v>
      </c>
      <c r="IE22" s="17">
        <v>4608.55</v>
      </c>
      <c r="IF22" s="15">
        <v>3704</v>
      </c>
      <c r="IG22" s="15">
        <v>110</v>
      </c>
      <c r="IH22" s="17">
        <v>10929.43</v>
      </c>
      <c r="II22" s="15">
        <v>3971</v>
      </c>
      <c r="IJ22" s="16">
        <v>-0.7182</v>
      </c>
      <c r="IK22" s="16">
        <v>-0.5783</v>
      </c>
      <c r="IL22" s="15">
        <v>104</v>
      </c>
      <c r="IM22" s="17">
        <v>3690.82</v>
      </c>
      <c r="IN22" s="15">
        <v>3223</v>
      </c>
      <c r="IO22" s="15">
        <v>60</v>
      </c>
      <c r="IP22" s="17">
        <v>2592.26</v>
      </c>
      <c r="IQ22" s="15">
        <v>1588</v>
      </c>
      <c r="IR22" s="16">
        <v>0.7333</v>
      </c>
      <c r="IS22" s="16">
        <v>0.4238</v>
      </c>
      <c r="IT22" s="15">
        <v>75</v>
      </c>
      <c r="IU22" s="17">
        <v>3298.64</v>
      </c>
      <c r="IV22" s="15">
        <v>313</v>
      </c>
      <c r="IW22" s="15">
        <v>101</v>
      </c>
      <c r="IX22" s="17">
        <v>4086.32</v>
      </c>
      <c r="IY22" s="15">
        <v>715</v>
      </c>
      <c r="IZ22" s="16">
        <v>-0.2574</v>
      </c>
      <c r="JA22" s="16">
        <v>-0.1928</v>
      </c>
      <c r="JB22" s="15">
        <v>11</v>
      </c>
      <c r="JC22" s="17">
        <v>1187.9</v>
      </c>
      <c r="JD22" s="15">
        <v>5854</v>
      </c>
      <c r="JE22" s="15">
        <v>1991</v>
      </c>
      <c r="JF22" s="17">
        <v>103862.97</v>
      </c>
      <c r="JG22" s="15">
        <v>6199</v>
      </c>
      <c r="JH22" s="16">
        <v>-0.9945</v>
      </c>
      <c r="JI22" s="16">
        <v>-0.9886</v>
      </c>
      <c r="JJ22" s="15">
        <v>46</v>
      </c>
      <c r="JK22" s="17">
        <v>1008.33</v>
      </c>
      <c r="JL22" s="15">
        <v>9</v>
      </c>
      <c r="JM22" s="15">
        <v>94</v>
      </c>
      <c r="JN22" s="17">
        <v>2452.74</v>
      </c>
      <c r="JO22" s="15">
        <v>16</v>
      </c>
      <c r="JP22" s="16">
        <v>-0.5106</v>
      </c>
      <c r="JQ22" s="16">
        <v>-0.5889</v>
      </c>
      <c r="JR22" s="15">
        <v>17</v>
      </c>
      <c r="JS22" s="17">
        <v>631.14</v>
      </c>
      <c r="JT22" s="15">
        <v>141</v>
      </c>
      <c r="JU22" s="15">
        <v>78</v>
      </c>
      <c r="JV22" s="17">
        <v>2712.2</v>
      </c>
      <c r="JW22" s="15">
        <v>207</v>
      </c>
      <c r="JX22" s="16">
        <v>-0.7821</v>
      </c>
      <c r="JY22" s="16">
        <v>-0.7673</v>
      </c>
      <c r="JZ22" s="15">
        <v>220</v>
      </c>
      <c r="KA22" s="17">
        <v>603.53</v>
      </c>
      <c r="KB22" s="15"/>
      <c r="KC22" s="15">
        <v>345</v>
      </c>
      <c r="KD22" s="17"/>
      <c r="KE22" s="15"/>
      <c r="KF22" s="16">
        <v>-0.3623</v>
      </c>
      <c r="KG22" s="16"/>
      <c r="KH22" s="15">
        <v>15</v>
      </c>
      <c r="KI22" s="17">
        <v>374.71</v>
      </c>
      <c r="KJ22" s="15">
        <v>132</v>
      </c>
      <c r="KK22" s="15"/>
      <c r="KL22" s="17"/>
      <c r="KM22" s="15"/>
      <c r="KN22" s="16"/>
      <c r="KO22" s="16"/>
      <c r="KP22" s="15">
        <v>4</v>
      </c>
      <c r="KQ22" s="17">
        <v>83.48</v>
      </c>
      <c r="KR22" s="15">
        <v>150</v>
      </c>
      <c r="KS22" s="15">
        <v>55</v>
      </c>
      <c r="KT22" s="17">
        <v>2018.69</v>
      </c>
      <c r="KU22" s="15">
        <v>176</v>
      </c>
      <c r="KV22" s="16">
        <v>-0.9273</v>
      </c>
      <c r="KW22" s="16">
        <v>-0.9586</v>
      </c>
      <c r="KX22" s="15"/>
      <c r="KY22" s="17"/>
      <c r="KZ22" s="15"/>
      <c r="LA22" s="15">
        <v>467</v>
      </c>
      <c r="LB22" s="17">
        <v>37745.67</v>
      </c>
      <c r="LC22" s="15">
        <v>1172</v>
      </c>
      <c r="LD22" s="16">
        <v>-1</v>
      </c>
      <c r="LE22" s="16">
        <v>-1</v>
      </c>
      <c r="LF22" s="15"/>
      <c r="LG22" s="17"/>
      <c r="LH22" s="15">
        <v>3</v>
      </c>
      <c r="LI22" s="15">
        <v>225</v>
      </c>
      <c r="LJ22" s="17">
        <v>22059.99</v>
      </c>
      <c r="LK22" s="15">
        <v>828</v>
      </c>
      <c r="LL22" s="16">
        <v>-1</v>
      </c>
      <c r="LM22" s="16">
        <v>-1</v>
      </c>
      <c r="LN22" s="15"/>
      <c r="LO22" s="17"/>
      <c r="LP22" s="15"/>
      <c r="LQ22" s="15">
        <v>518</v>
      </c>
      <c r="LR22" s="17">
        <v>20861.93</v>
      </c>
      <c r="LS22" s="15">
        <v>1131</v>
      </c>
      <c r="LT22" s="16">
        <v>-1</v>
      </c>
      <c r="LU22" s="16">
        <v>-1</v>
      </c>
      <c r="LV22" s="15"/>
      <c r="LW22" s="17"/>
      <c r="LX22" s="15">
        <v>1</v>
      </c>
      <c r="LY22" s="15">
        <v>277</v>
      </c>
      <c r="LZ22" s="17">
        <v>12850.26</v>
      </c>
      <c r="MA22" s="15">
        <v>1085</v>
      </c>
      <c r="MB22" s="16">
        <v>-1</v>
      </c>
      <c r="MC22" s="16">
        <v>-1</v>
      </c>
      <c r="MD22" s="15"/>
      <c r="ME22" s="17"/>
      <c r="MF22" s="15"/>
      <c r="MG22" s="15"/>
      <c r="MH22" s="17"/>
      <c r="MI22" s="15"/>
      <c r="MJ22" s="16"/>
      <c r="MK22" s="16"/>
      <c r="ML22" s="15">
        <v>1</v>
      </c>
      <c r="MM22" s="17"/>
      <c r="MN22" s="15">
        <v>959</v>
      </c>
      <c r="MO22" s="15"/>
      <c r="MP22" s="17"/>
      <c r="MQ22" s="15">
        <v>958</v>
      </c>
      <c r="MR22" s="16"/>
      <c r="MS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</mergeCells>
  <headerFooter/>
</worksheet>
</file>