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<sst xmlns="http://schemas.openxmlformats.org/spreadsheetml/2006/main" count="52" uniqueCount="52">
  <si>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</si>
  <si>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</si>
  <si>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</si>
  <si>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03/01/2026</t>
  </si>
  <si>
    <t>End Date:</t>
  </si>
  <si>
    <t>03/29/2026</t>
  </si>
  <si>
    <t>Report Run Date:</t>
  </si>
  <si>
    <t>03/30/2026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</si>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</sst>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530211</v>
      </c>
      <c r="C5" s="11">
        <f>=ROUNDDOWN(22.8197910883291,0)</f>
      </c>
      <c r="D5" s="11">
        <v>299390</v>
      </c>
      <c r="E5" s="12">
        <v>0.8446</v>
      </c>
      <c r="F5" s="11"/>
      <c r="G5" s="11">
        <f>=ROUNDDOWN({0},0)</f>
      </c>
      <c r="H5" s="11">
        <v>220</v>
      </c>
      <c r="I5" s="12">
        <v>0.8636</v>
      </c>
      <c r="J5" s="11">
        <v>870</v>
      </c>
      <c r="K5" s="13">
        <v>56765.89</v>
      </c>
      <c r="L5" s="11">
        <v>2191</v>
      </c>
      <c r="M5" s="14">
        <v>25.91</v>
      </c>
      <c r="N5" s="11">
        <v>2865</v>
      </c>
      <c r="O5" s="13">
        <v>191456.5</v>
      </c>
      <c r="P5" s="11">
        <v>2191</v>
      </c>
      <c r="Q5" s="14">
        <v>87.38</v>
      </c>
      <c r="R5" s="12">
        <v>-0.6963</v>
      </c>
      <c r="S5" s="12">
        <v>-0.7035</v>
      </c>
      <c r="T5" s="12"/>
      <c r="U5" s="12">
        <v>-0.7035</v>
      </c>
      <c r="V5" s="11">
        <v>650</v>
      </c>
      <c r="W5" s="13">
        <v>41507.23</v>
      </c>
      <c r="X5" s="11">
        <v>551</v>
      </c>
      <c r="Y5" s="11">
        <v>2347</v>
      </c>
      <c r="Z5" s="13">
        <v>154089.96</v>
      </c>
      <c r="AA5" s="11">
        <v>551</v>
      </c>
      <c r="AB5" s="12">
        <v>-0.7231</v>
      </c>
      <c r="AC5" s="12">
        <v>-0.7306</v>
      </c>
      <c r="AD5" s="11">
        <v>46</v>
      </c>
      <c r="AE5" s="13">
        <v>3211.38</v>
      </c>
      <c r="AF5" s="11">
        <v>178</v>
      </c>
      <c r="AG5" s="11">
        <v>108</v>
      </c>
      <c r="AH5" s="13">
        <v>7488.5</v>
      </c>
      <c r="AI5" s="11">
        <v>178</v>
      </c>
      <c r="AJ5" s="12">
        <v>-0.5741</v>
      </c>
      <c r="AK5" s="12">
        <v>-0.5712</v>
      </c>
      <c r="AL5" s="11">
        <v>155</v>
      </c>
      <c r="AM5" s="13">
        <v>10376.52</v>
      </c>
      <c r="AN5" s="11">
        <v>544</v>
      </c>
      <c r="AO5" s="11">
        <v>371</v>
      </c>
      <c r="AP5" s="13">
        <v>26354.8</v>
      </c>
      <c r="AQ5" s="11">
        <v>544</v>
      </c>
      <c r="AR5" s="12">
        <v>-0.5822</v>
      </c>
      <c r="AS5" s="12">
        <v>-0.6063</v>
      </c>
      <c r="AT5" s="11">
        <v>19</v>
      </c>
      <c r="AU5" s="13">
        <v>1670.76</v>
      </c>
      <c r="AV5" s="11">
        <v>172</v>
      </c>
      <c r="AW5" s="11">
        <v>39</v>
      </c>
      <c r="AX5" s="13">
        <v>3523.24</v>
      </c>
      <c r="AY5" s="11">
        <v>172</v>
      </c>
      <c r="AZ5" s="12">
        <v>-0.5128</v>
      </c>
      <c r="BA5" s="12">
        <v>-0.5258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10820</v>
      </c>
      <c r="C7" s="11">
        <f>=ROUNDDOWN(9.91659792869581,0)</f>
      </c>
      <c r="D7" s="11">
        <v>35982</v>
      </c>
      <c r="E7" s="12">
        <v>0.9149</v>
      </c>
      <c r="F7" s="11"/>
      <c r="G7" s="11">
        <f>=ROUNDDOWN({0},0)</f>
      </c>
      <c r="H7" s="11"/>
      <c r="I7" s="12"/>
      <c r="J7" s="11">
        <v>180</v>
      </c>
      <c r="K7" s="13">
        <v>9769.69</v>
      </c>
      <c r="L7" s="11">
        <v>73</v>
      </c>
      <c r="M7" s="14">
        <v>133.83</v>
      </c>
      <c r="N7" s="11">
        <v>660</v>
      </c>
      <c r="O7" s="13">
        <v>35861.46</v>
      </c>
      <c r="P7" s="11">
        <v>73</v>
      </c>
      <c r="Q7" s="14">
        <v>491.25</v>
      </c>
      <c r="R7" s="12">
        <v>-0.7273</v>
      </c>
      <c r="S7" s="12">
        <v>-0.7276</v>
      </c>
      <c r="T7" s="12"/>
      <c r="U7" s="12">
        <v>-0.7276</v>
      </c>
      <c r="V7" s="11">
        <v>54</v>
      </c>
      <c r="W7" s="13">
        <v>3588.8</v>
      </c>
      <c r="X7" s="11">
        <v>44</v>
      </c>
      <c r="Y7" s="11">
        <v>267</v>
      </c>
      <c r="Z7" s="13">
        <v>15287.56</v>
      </c>
      <c r="AA7" s="11">
        <v>44</v>
      </c>
      <c r="AB7" s="12">
        <v>-0.7978</v>
      </c>
      <c r="AC7" s="12">
        <v>-0.7652</v>
      </c>
      <c r="AD7" s="11">
        <v>20</v>
      </c>
      <c r="AE7" s="13">
        <v>1040.79</v>
      </c>
      <c r="AF7" s="11">
        <v>22</v>
      </c>
      <c r="AG7" s="11">
        <v>50</v>
      </c>
      <c r="AH7" s="13">
        <v>2365.92</v>
      </c>
      <c r="AI7" s="11">
        <v>22</v>
      </c>
      <c r="AJ7" s="12">
        <v>-0.6</v>
      </c>
      <c r="AK7" s="12">
        <v>-0.5601</v>
      </c>
      <c r="AL7" s="11">
        <v>45</v>
      </c>
      <c r="AM7" s="13">
        <v>1799.4</v>
      </c>
      <c r="AN7" s="11">
        <v>57</v>
      </c>
      <c r="AO7" s="11">
        <v>148</v>
      </c>
      <c r="AP7" s="13">
        <v>6314.91</v>
      </c>
      <c r="AQ7" s="11">
        <v>57</v>
      </c>
      <c r="AR7" s="12">
        <v>-0.6959</v>
      </c>
      <c r="AS7" s="12">
        <v>-0.7151</v>
      </c>
      <c r="AT7" s="11">
        <v>61</v>
      </c>
      <c r="AU7" s="13">
        <v>3340.7</v>
      </c>
      <c r="AV7" s="11">
        <v>61</v>
      </c>
      <c r="AW7" s="11">
        <v>195</v>
      </c>
      <c r="AX7" s="13">
        <v>11893.07</v>
      </c>
      <c r="AY7" s="11">
        <v>61</v>
      </c>
      <c r="AZ7" s="12">
        <v>-0.6872</v>
      </c>
      <c r="BA7" s="12">
        <v>-0.7191</v>
      </c>
    </row>
    <row r="8">
      <c r="A8" s="10" t="s">
        <v>38</v>
      </c>
      <c r="B8" s="11">
        <v>112953</v>
      </c>
      <c r="C8" s="11">
        <f>=ROUNDDOWN(17.9082967355287,0)</f>
      </c>
      <c r="D8" s="11">
        <v>70550</v>
      </c>
      <c r="E8" s="12">
        <v>0.9858</v>
      </c>
      <c r="F8" s="11"/>
      <c r="G8" s="11">
        <f>=ROUNDDOWN({0},0)</f>
      </c>
      <c r="H8" s="11"/>
      <c r="I8" s="12"/>
      <c r="J8" s="11">
        <v>56</v>
      </c>
      <c r="K8" s="13">
        <v>2321.79</v>
      </c>
      <c r="L8" s="11">
        <v>249</v>
      </c>
      <c r="M8" s="14">
        <v>9.32</v>
      </c>
      <c r="N8" s="11">
        <v>150</v>
      </c>
      <c r="O8" s="13">
        <v>7286.73</v>
      </c>
      <c r="P8" s="11">
        <v>249</v>
      </c>
      <c r="Q8" s="14">
        <v>29.26</v>
      </c>
      <c r="R8" s="12">
        <v>-0.6267</v>
      </c>
      <c r="S8" s="12">
        <v>-0.6814</v>
      </c>
      <c r="T8" s="12"/>
      <c r="U8" s="12">
        <v>-0.6815</v>
      </c>
      <c r="V8" s="11"/>
      <c r="W8" s="13"/>
      <c r="X8" s="11"/>
      <c r="Y8" s="11"/>
      <c r="Z8" s="13"/>
      <c r="AA8" s="11"/>
      <c r="AB8" s="12"/>
      <c r="AC8" s="12"/>
      <c r="AD8" s="11">
        <v>56</v>
      </c>
      <c r="AE8" s="13">
        <v>2321.79</v>
      </c>
      <c r="AF8" s="11">
        <v>63</v>
      </c>
      <c r="AG8" s="11">
        <v>150</v>
      </c>
      <c r="AH8" s="13">
        <v>7286.73</v>
      </c>
      <c r="AI8" s="11">
        <v>63</v>
      </c>
      <c r="AJ8" s="12">
        <v>-0.6267</v>
      </c>
      <c r="AK8" s="12">
        <v>-0.6814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232681</v>
      </c>
      <c r="C9" s="11">
        <f>=ROUNDDOWN(21.0504365133216,0)</f>
      </c>
      <c r="D9" s="11">
        <v>200294</v>
      </c>
      <c r="E9" s="12">
        <v>0.9754</v>
      </c>
      <c r="F9" s="11"/>
      <c r="G9" s="11">
        <f>=ROUNDDOWN({0},0)</f>
      </c>
      <c r="H9" s="11"/>
      <c r="I9" s="12"/>
      <c r="J9" s="11">
        <v>82</v>
      </c>
      <c r="K9" s="13">
        <v>1670.05</v>
      </c>
      <c r="L9" s="11">
        <v>353</v>
      </c>
      <c r="M9" s="14">
        <v>4.73</v>
      </c>
      <c r="N9" s="11">
        <v>257</v>
      </c>
      <c r="O9" s="13">
        <v>5304.8</v>
      </c>
      <c r="P9" s="11">
        <v>353</v>
      </c>
      <c r="Q9" s="14">
        <v>15.03</v>
      </c>
      <c r="R9" s="12">
        <v>-0.6809</v>
      </c>
      <c r="S9" s="12">
        <v>-0.6852</v>
      </c>
      <c r="T9" s="12"/>
      <c r="U9" s="12">
        <v>-0.6853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82</v>
      </c>
      <c r="AE9" s="13">
        <v>1670.05</v>
      </c>
      <c r="AF9" s="11">
        <v>79</v>
      </c>
      <c r="AG9" s="11">
        <v>257</v>
      </c>
      <c r="AH9" s="13">
        <v>5304.8</v>
      </c>
      <c r="AI9" s="11">
        <v>79</v>
      </c>
      <c r="AJ9" s="12">
        <v>-0.6809</v>
      </c>
      <c r="AK9" s="12">
        <v>-0.6852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382317</v>
      </c>
      <c r="C10" s="11">
        <f>=ROUNDDOWN(28.7854625948681,0)</f>
      </c>
      <c r="D10" s="11">
        <v>210025</v>
      </c>
      <c r="E10" s="12">
        <v>0.8664</v>
      </c>
      <c r="F10" s="11"/>
      <c r="G10" s="11">
        <f>=ROUNDDOWN({0},0)</f>
      </c>
      <c r="H10" s="11"/>
      <c r="I10" s="12"/>
      <c r="J10" s="11">
        <v>604</v>
      </c>
      <c r="K10" s="13">
        <v>25797.11</v>
      </c>
      <c r="L10" s="11">
        <v>1048</v>
      </c>
      <c r="M10" s="14">
        <v>24.62</v>
      </c>
      <c r="N10" s="11">
        <v>2002</v>
      </c>
      <c r="O10" s="13">
        <v>88147.01</v>
      </c>
      <c r="P10" s="11">
        <v>1048</v>
      </c>
      <c r="Q10" s="14">
        <v>84.11</v>
      </c>
      <c r="R10" s="12">
        <v>-0.6983</v>
      </c>
      <c r="S10" s="12">
        <v>-0.7073</v>
      </c>
      <c r="T10" s="12"/>
      <c r="U10" s="12">
        <v>-0.7073</v>
      </c>
      <c r="V10" s="11">
        <v>396</v>
      </c>
      <c r="W10" s="13">
        <v>15139.47</v>
      </c>
      <c r="X10" s="11">
        <v>389</v>
      </c>
      <c r="Y10" s="11">
        <v>1451</v>
      </c>
      <c r="Z10" s="13">
        <v>59824.18</v>
      </c>
      <c r="AA10" s="11">
        <v>389</v>
      </c>
      <c r="AB10" s="12">
        <v>-0.7271</v>
      </c>
      <c r="AC10" s="12">
        <v>-0.7469</v>
      </c>
      <c r="AD10" s="11">
        <v>204</v>
      </c>
      <c r="AE10" s="13">
        <v>10568.39</v>
      </c>
      <c r="AF10" s="11">
        <v>102</v>
      </c>
      <c r="AG10" s="11">
        <v>531</v>
      </c>
      <c r="AH10" s="13">
        <v>27729.58</v>
      </c>
      <c r="AI10" s="11">
        <v>102</v>
      </c>
      <c r="AJ10" s="12">
        <v>-0.6158</v>
      </c>
      <c r="AK10" s="12">
        <v>-0.6189</v>
      </c>
      <c r="AL10" s="11">
        <v>4</v>
      </c>
      <c r="AM10" s="13">
        <v>89.25</v>
      </c>
      <c r="AN10" s="11">
        <v>20</v>
      </c>
      <c r="AO10" s="11">
        <v>20</v>
      </c>
      <c r="AP10" s="13">
        <v>593.25</v>
      </c>
      <c r="AQ10" s="11">
        <v>20</v>
      </c>
      <c r="AR10" s="12">
        <v>-0.8</v>
      </c>
      <c r="AS10" s="12">
        <v>-0.8496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2533</v>
      </c>
      <c r="C11" s="11">
        <f>=ROUNDDOWN(104.238683127572,0)</f>
      </c>
      <c r="D11" s="11">
        <v>414</v>
      </c>
      <c r="E11" s="12">
        <v>0.6796</v>
      </c>
      <c r="F11" s="11"/>
      <c r="G11" s="11">
        <f>=ROUNDDOWN({0},0)</f>
      </c>
      <c r="H11" s="11"/>
      <c r="I11" s="12"/>
      <c r="J11" s="11"/>
      <c r="K11" s="13"/>
      <c r="L11" s="11">
        <v>65</v>
      </c>
      <c r="M11" s="14"/>
      <c r="N11" s="11"/>
      <c r="O11" s="13"/>
      <c r="P11" s="11">
        <v>65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>
        <v>17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50598</v>
      </c>
      <c r="C12" s="11">
        <f>=ROUNDDOWN(11.355026929982,0)</f>
      </c>
      <c r="D12" s="11">
        <v>110372</v>
      </c>
      <c r="E12" s="12">
        <v>0.8961</v>
      </c>
      <c r="F12" s="11"/>
      <c r="G12" s="11">
        <f>=ROUNDDOWN({0},0)</f>
      </c>
      <c r="H12" s="11">
        <v>6970</v>
      </c>
      <c r="I12" s="12">
        <v>0.5517</v>
      </c>
      <c r="J12" s="11">
        <v>2061</v>
      </c>
      <c r="K12" s="13">
        <v>376731.16</v>
      </c>
      <c r="L12" s="11">
        <v>355</v>
      </c>
      <c r="M12" s="14">
        <v>1061.21</v>
      </c>
      <c r="N12" s="11">
        <v>7117</v>
      </c>
      <c r="O12" s="13">
        <v>1337288.25</v>
      </c>
      <c r="P12" s="11">
        <v>355</v>
      </c>
      <c r="Q12" s="14">
        <v>3767.01</v>
      </c>
      <c r="R12" s="12">
        <v>-0.7104</v>
      </c>
      <c r="S12" s="12">
        <v>-0.7183</v>
      </c>
      <c r="T12" s="12"/>
      <c r="U12" s="12">
        <v>-0.7183</v>
      </c>
      <c r="V12" s="11">
        <v>1747</v>
      </c>
      <c r="W12" s="13">
        <v>335687.89</v>
      </c>
      <c r="X12" s="11">
        <v>159</v>
      </c>
      <c r="Y12" s="11">
        <v>6297</v>
      </c>
      <c r="Z12" s="13">
        <v>1215842.46</v>
      </c>
      <c r="AA12" s="11">
        <v>159</v>
      </c>
      <c r="AB12" s="12">
        <v>-0.7226</v>
      </c>
      <c r="AC12" s="12">
        <v>-0.7239</v>
      </c>
      <c r="AD12" s="11">
        <v>29</v>
      </c>
      <c r="AE12" s="13">
        <v>3291.61</v>
      </c>
      <c r="AF12" s="11">
        <v>111</v>
      </c>
      <c r="AG12" s="11">
        <v>85</v>
      </c>
      <c r="AH12" s="13">
        <v>10781.48</v>
      </c>
      <c r="AI12" s="11">
        <v>111</v>
      </c>
      <c r="AJ12" s="12">
        <v>-0.6588</v>
      </c>
      <c r="AK12" s="12">
        <v>-0.6947</v>
      </c>
      <c r="AL12" s="11">
        <v>190</v>
      </c>
      <c r="AM12" s="13">
        <v>20890.18</v>
      </c>
      <c r="AN12" s="11">
        <v>213</v>
      </c>
      <c r="AO12" s="11">
        <v>467</v>
      </c>
      <c r="AP12" s="13">
        <v>63007.03</v>
      </c>
      <c r="AQ12" s="11">
        <v>213</v>
      </c>
      <c r="AR12" s="12">
        <v>-0.5931</v>
      </c>
      <c r="AS12" s="12">
        <v>-0.6684</v>
      </c>
      <c r="AT12" s="11">
        <v>95</v>
      </c>
      <c r="AU12" s="13">
        <v>16861.48</v>
      </c>
      <c r="AV12" s="11">
        <v>249</v>
      </c>
      <c r="AW12" s="11">
        <v>268</v>
      </c>
      <c r="AX12" s="13">
        <v>47657.28</v>
      </c>
      <c r="AY12" s="11">
        <v>249</v>
      </c>
      <c r="AZ12" s="12">
        <v>-0.6455</v>
      </c>
      <c r="BA12" s="12">
        <v>-0.6462</v>
      </c>
    </row>
    <row r="13">
      <c r="A13" s="10" t="s">
        <v>43</v>
      </c>
      <c r="B13" s="11">
        <v>20945</v>
      </c>
      <c r="C13" s="11">
        <f>=ROUNDDOWN(50.7634512845371,0)</f>
      </c>
      <c r="D13" s="11">
        <v>15537</v>
      </c>
      <c r="E13" s="12">
        <v>0.9505</v>
      </c>
      <c r="F13" s="11"/>
      <c r="G13" s="11">
        <f>=ROUNDDOWN({0},0)</f>
      </c>
      <c r="H13" s="11"/>
      <c r="I13" s="12"/>
      <c r="J13" s="11">
        <v>8</v>
      </c>
      <c r="K13" s="13">
        <v>734.05</v>
      </c>
      <c r="L13" s="11">
        <v>194</v>
      </c>
      <c r="M13" s="14">
        <v>3.78</v>
      </c>
      <c r="N13" s="11">
        <v>24</v>
      </c>
      <c r="O13" s="13">
        <v>2374.55</v>
      </c>
      <c r="P13" s="11">
        <v>194</v>
      </c>
      <c r="Q13" s="14">
        <v>12.24</v>
      </c>
      <c r="R13" s="12">
        <v>-0.6667</v>
      </c>
      <c r="S13" s="12">
        <v>-0.6909</v>
      </c>
      <c r="T13" s="12"/>
      <c r="U13" s="12">
        <v>-0.6912</v>
      </c>
      <c r="V13" s="11">
        <v>1</v>
      </c>
      <c r="W13" s="13">
        <v>101.73</v>
      </c>
      <c r="X13" s="11">
        <v>4</v>
      </c>
      <c r="Y13" s="11">
        <v>4</v>
      </c>
      <c r="Z13" s="13">
        <v>432.76</v>
      </c>
      <c r="AA13" s="11">
        <v>4</v>
      </c>
      <c r="AB13" s="12">
        <v>-0.75</v>
      </c>
      <c r="AC13" s="12">
        <v>-0.7649</v>
      </c>
      <c r="AD13" s="11"/>
      <c r="AE13" s="13"/>
      <c r="AF13" s="11"/>
      <c r="AG13" s="11"/>
      <c r="AH13" s="13"/>
      <c r="AI13" s="11"/>
      <c r="AJ13" s="12"/>
      <c r="AK13" s="12"/>
      <c r="AL13" s="11">
        <v>7</v>
      </c>
      <c r="AM13" s="13">
        <v>632.32</v>
      </c>
      <c r="AN13" s="11">
        <v>41</v>
      </c>
      <c r="AO13" s="11">
        <v>20</v>
      </c>
      <c r="AP13" s="13">
        <v>1941.79</v>
      </c>
      <c r="AQ13" s="11">
        <v>41</v>
      </c>
      <c r="AR13" s="12">
        <v>-0.65</v>
      </c>
      <c r="AS13" s="12">
        <v>-0.6744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6514</v>
      </c>
      <c r="C14" s="11">
        <f>=ROUNDDOWN(14.1393531582375,0)</f>
      </c>
      <c r="D14" s="11">
        <v>10526</v>
      </c>
      <c r="E14" s="12">
        <v>0.8611</v>
      </c>
      <c r="F14" s="11"/>
      <c r="G14" s="11">
        <f>=ROUNDDOWN({0},0)</f>
      </c>
      <c r="H14" s="11"/>
      <c r="I14" s="12"/>
      <c r="J14" s="11">
        <v>228</v>
      </c>
      <c r="K14" s="13">
        <v>16642.27</v>
      </c>
      <c r="L14" s="11">
        <v>48</v>
      </c>
      <c r="M14" s="14">
        <v>346.71</v>
      </c>
      <c r="N14" s="11">
        <v>702</v>
      </c>
      <c r="O14" s="13">
        <v>55639.64</v>
      </c>
      <c r="P14" s="11">
        <v>48</v>
      </c>
      <c r="Q14" s="14">
        <v>1159.16</v>
      </c>
      <c r="R14" s="12">
        <v>-0.6752</v>
      </c>
      <c r="S14" s="12">
        <v>-0.7009</v>
      </c>
      <c r="T14" s="12"/>
      <c r="U14" s="12">
        <v>-0.7009</v>
      </c>
      <c r="V14" s="11">
        <v>109</v>
      </c>
      <c r="W14" s="13">
        <v>9181.96</v>
      </c>
      <c r="X14" s="11">
        <v>39</v>
      </c>
      <c r="Y14" s="11">
        <v>371</v>
      </c>
      <c r="Z14" s="13">
        <v>33574.6</v>
      </c>
      <c r="AA14" s="11">
        <v>39</v>
      </c>
      <c r="AB14" s="12">
        <v>-0.7062</v>
      </c>
      <c r="AC14" s="12">
        <v>-0.7265</v>
      </c>
      <c r="AD14" s="11">
        <v>36</v>
      </c>
      <c r="AE14" s="13">
        <v>2108.19</v>
      </c>
      <c r="AF14" s="11">
        <v>24</v>
      </c>
      <c r="AG14" s="11">
        <v>97</v>
      </c>
      <c r="AH14" s="13">
        <v>6255.86</v>
      </c>
      <c r="AI14" s="11">
        <v>24</v>
      </c>
      <c r="AJ14" s="12">
        <v>-0.6289</v>
      </c>
      <c r="AK14" s="12">
        <v>-0.663</v>
      </c>
      <c r="AL14" s="11">
        <v>20</v>
      </c>
      <c r="AM14" s="13">
        <v>1145.37</v>
      </c>
      <c r="AN14" s="11">
        <v>46</v>
      </c>
      <c r="AO14" s="11">
        <v>78</v>
      </c>
      <c r="AP14" s="13">
        <v>5296.08</v>
      </c>
      <c r="AQ14" s="11">
        <v>46</v>
      </c>
      <c r="AR14" s="12">
        <v>-0.7436</v>
      </c>
      <c r="AS14" s="12">
        <v>-0.7837</v>
      </c>
      <c r="AT14" s="11">
        <v>63</v>
      </c>
      <c r="AU14" s="13">
        <v>4206.75</v>
      </c>
      <c r="AV14" s="11">
        <v>40</v>
      </c>
      <c r="AW14" s="11">
        <v>156</v>
      </c>
      <c r="AX14" s="13">
        <v>10513.1</v>
      </c>
      <c r="AY14" s="11">
        <v>40</v>
      </c>
      <c r="AZ14" s="12">
        <v>-0.5962</v>
      </c>
      <c r="BA14" s="12">
        <v>-0.5999</v>
      </c>
    </row>
    <row r="15">
      <c r="A15" s="10" t="s">
        <v>45</v>
      </c>
      <c r="B15" s="11">
        <v>6901</v>
      </c>
      <c r="C15" s="11">
        <f>=ROUNDDOWN(7.74870873568381,0)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15126</v>
      </c>
      <c r="C16" s="11">
        <f>=ROUNDDOWN(35.5487661574618,0)</f>
      </c>
      <c r="D16" s="11">
        <v>7762</v>
      </c>
      <c r="E16" s="12">
        <v>0.7543</v>
      </c>
      <c r="F16" s="11"/>
      <c r="G16" s="11">
        <f>=ROUNDDOWN({0},0)</f>
      </c>
      <c r="H16" s="11"/>
      <c r="I16" s="12"/>
      <c r="J16" s="11"/>
      <c r="K16" s="13"/>
      <c r="L16" s="11">
        <v>53</v>
      </c>
      <c r="M16" s="14"/>
      <c r="N16" s="11"/>
      <c r="O16" s="13"/>
      <c r="P16" s="11">
        <v>53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3825</v>
      </c>
      <c r="C17" s="11">
        <f>=ROUNDDOWN(354.166666666667,0)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230766</v>
      </c>
      <c r="C18" s="11">
        <f>=ROUNDDOWN(13.0129979981391,0)</f>
      </c>
      <c r="D18" s="11">
        <v>233956</v>
      </c>
      <c r="E18" s="12">
        <v>0.9004</v>
      </c>
      <c r="F18" s="11"/>
      <c r="G18" s="11">
        <f>=ROUNDDOWN({0},0)</f>
      </c>
      <c r="H18" s="11"/>
      <c r="I18" s="12"/>
      <c r="J18" s="11">
        <v>139</v>
      </c>
      <c r="K18" s="13">
        <v>5697.41</v>
      </c>
      <c r="L18" s="11">
        <v>1290</v>
      </c>
      <c r="M18" s="14">
        <v>4.42</v>
      </c>
      <c r="N18" s="11">
        <v>347</v>
      </c>
      <c r="O18" s="13">
        <v>14594.69</v>
      </c>
      <c r="P18" s="11">
        <v>1290</v>
      </c>
      <c r="Q18" s="14">
        <v>11.31</v>
      </c>
      <c r="R18" s="12">
        <v>-0.5994</v>
      </c>
      <c r="S18" s="12">
        <v>-0.6096</v>
      </c>
      <c r="T18" s="12"/>
      <c r="U18" s="12">
        <v>-0.6092</v>
      </c>
      <c r="V18" s="11"/>
      <c r="W18" s="13"/>
      <c r="X18" s="11"/>
      <c r="Y18" s="11"/>
      <c r="Z18" s="13"/>
      <c r="AA18" s="11"/>
      <c r="AB18" s="12"/>
      <c r="AC18" s="12"/>
      <c r="AD18" s="11">
        <v>139</v>
      </c>
      <c r="AE18" s="13">
        <v>5697.41</v>
      </c>
      <c r="AF18" s="11">
        <v>79</v>
      </c>
      <c r="AG18" s="11">
        <v>347</v>
      </c>
      <c r="AH18" s="13">
        <v>14594.69</v>
      </c>
      <c r="AI18" s="11">
        <v>79</v>
      </c>
      <c r="AJ18" s="12">
        <v>-0.5994</v>
      </c>
      <c r="AK18" s="12">
        <v>-0.6096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77200</v>
      </c>
      <c r="C19" s="11">
        <f>=ROUNDDOWN(25.4962185012715,0)</f>
      </c>
      <c r="D19" s="11">
        <v>68449</v>
      </c>
      <c r="E19" s="12">
        <v>0.9591</v>
      </c>
      <c r="F19" s="11"/>
      <c r="G19" s="11">
        <f>=ROUNDDOWN({0},0)</f>
      </c>
      <c r="H19" s="11"/>
      <c r="I19" s="12"/>
      <c r="J19" s="11">
        <v>489</v>
      </c>
      <c r="K19" s="13">
        <v>17360.95</v>
      </c>
      <c r="L19" s="11">
        <v>158</v>
      </c>
      <c r="M19" s="14">
        <v>109.88</v>
      </c>
      <c r="N19" s="11">
        <v>1121</v>
      </c>
      <c r="O19" s="13">
        <v>39644.71</v>
      </c>
      <c r="P19" s="11">
        <v>158</v>
      </c>
      <c r="Q19" s="14">
        <v>250.92</v>
      </c>
      <c r="R19" s="12">
        <v>-0.5638</v>
      </c>
      <c r="S19" s="12">
        <v>-0.5621</v>
      </c>
      <c r="T19" s="12"/>
      <c r="U19" s="12">
        <v>-0.5621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489</v>
      </c>
      <c r="AE19" s="13">
        <v>17360.95</v>
      </c>
      <c r="AF19" s="11">
        <v>82</v>
      </c>
      <c r="AG19" s="11">
        <v>1121</v>
      </c>
      <c r="AH19" s="13">
        <v>39644.71</v>
      </c>
      <c r="AI19" s="11">
        <v>82</v>
      </c>
      <c r="AJ19" s="12">
        <v>-0.5638</v>
      </c>
      <c r="AK19" s="12">
        <v>-0.5621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201829</v>
      </c>
      <c r="C20" s="11">
        <f>=ROUNDDOWN(23.9065905429736,0)</f>
      </c>
      <c r="D20" s="11">
        <v>140932</v>
      </c>
      <c r="E20" s="12">
        <v>0.9336</v>
      </c>
      <c r="F20" s="11"/>
      <c r="G20" s="11">
        <f>=ROUNDDOWN({0},0)</f>
      </c>
      <c r="H20" s="11"/>
      <c r="I20" s="12"/>
      <c r="J20" s="11">
        <v>989</v>
      </c>
      <c r="K20" s="13">
        <v>24790.42</v>
      </c>
      <c r="L20" s="11">
        <v>566</v>
      </c>
      <c r="M20" s="14">
        <v>43.8</v>
      </c>
      <c r="N20" s="11">
        <v>3762</v>
      </c>
      <c r="O20" s="13">
        <v>95199.75</v>
      </c>
      <c r="P20" s="11">
        <v>566</v>
      </c>
      <c r="Q20" s="14">
        <v>168.2</v>
      </c>
      <c r="R20" s="12">
        <v>-0.7371</v>
      </c>
      <c r="S20" s="12">
        <v>-0.7396</v>
      </c>
      <c r="T20" s="12"/>
      <c r="U20" s="12">
        <v>-0.7396</v>
      </c>
      <c r="V20" s="11">
        <v>989</v>
      </c>
      <c r="W20" s="13">
        <v>24790.42</v>
      </c>
      <c r="X20" s="11">
        <v>202</v>
      </c>
      <c r="Y20" s="11">
        <v>3762</v>
      </c>
      <c r="Z20" s="13">
        <v>95199.75</v>
      </c>
      <c r="AA20" s="11">
        <v>202</v>
      </c>
      <c r="AB20" s="12">
        <v>-0.7371</v>
      </c>
      <c r="AC20" s="12">
        <v>-0.7396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5706</v>
      </c>
      <c r="K21" s="17">
        <v>538280.79</v>
      </c>
      <c r="L21" s="15">
        <v>6677</v>
      </c>
      <c r="M21" s="18">
        <v>80.62</v>
      </c>
      <c r="N21" s="15">
        <v>19007</v>
      </c>
      <c r="O21" s="17">
        <v>1872798.09</v>
      </c>
      <c r="P21" s="15">
        <v>6677</v>
      </c>
      <c r="Q21" s="18">
        <v>280.48</v>
      </c>
      <c r="R21" s="16">
        <v>-0.6998</v>
      </c>
      <c r="S21" s="16">
        <v>-0.7126</v>
      </c>
      <c r="T21" s="16"/>
      <c r="U21" s="16">
        <v>-0.7126</v>
      </c>
      <c r="V21" s="15">
        <v>3946</v>
      </c>
      <c r="W21" s="17">
        <v>429997.5</v>
      </c>
      <c r="X21" s="15">
        <v>1394</v>
      </c>
      <c r="Y21" s="15">
        <v>14499</v>
      </c>
      <c r="Z21" s="17">
        <v>1574251.27</v>
      </c>
      <c r="AA21" s="15">
        <v>1394</v>
      </c>
      <c r="AB21" s="16">
        <v>-0.7278</v>
      </c>
      <c r="AC21" s="16">
        <v>-0.7269</v>
      </c>
      <c r="AD21" s="15">
        <v>1101</v>
      </c>
      <c r="AE21" s="17">
        <v>47270.56</v>
      </c>
      <c r="AF21" s="15">
        <v>740</v>
      </c>
      <c r="AG21" s="15">
        <v>2746</v>
      </c>
      <c r="AH21" s="17">
        <v>121452.27</v>
      </c>
      <c r="AI21" s="15">
        <v>740</v>
      </c>
      <c r="AJ21" s="16">
        <v>-0.5991</v>
      </c>
      <c r="AK21" s="16">
        <v>-0.6108</v>
      </c>
      <c r="AL21" s="15">
        <v>421</v>
      </c>
      <c r="AM21" s="17">
        <v>34933.04</v>
      </c>
      <c r="AN21" s="15">
        <v>938</v>
      </c>
      <c r="AO21" s="15">
        <v>1104</v>
      </c>
      <c r="AP21" s="17">
        <v>103507.86</v>
      </c>
      <c r="AQ21" s="15">
        <v>938</v>
      </c>
      <c r="AR21" s="16">
        <v>-0.6187</v>
      </c>
      <c r="AS21" s="16">
        <v>-0.6625</v>
      </c>
      <c r="AT21" s="15">
        <v>238</v>
      </c>
      <c r="AU21" s="17">
        <v>26079.69</v>
      </c>
      <c r="AV21" s="15">
        <v>522</v>
      </c>
      <c r="AW21" s="15">
        <v>658</v>
      </c>
      <c r="AX21" s="17">
        <v>73586.69</v>
      </c>
      <c r="AY21" s="15">
        <v>522</v>
      </c>
      <c r="AZ21" s="16">
        <v>-0.6383</v>
      </c>
      <c r="BA21" s="16">
        <v>-0.6456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