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<sst xmlns="http://schemas.openxmlformats.org/spreadsheetml/2006/main" count="52" uniqueCount="52">
  <si>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</si>
  <si>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</si>
  <si>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</si>
  <si>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03/01/2026</t>
  </si>
  <si>
    <t>End Date:</t>
  </si>
  <si>
    <t>03/08/2026</t>
  </si>
  <si>
    <t>Report Run Date:</t>
  </si>
  <si>
    <t>03/09/2026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</si>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</sst>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523478</v>
      </c>
      <c r="C5" s="11">
        <f>=ROUNDDOWN(22.9416508164678,0)</f>
      </c>
      <c r="D5" s="11">
        <v>333823</v>
      </c>
      <c r="E5" s="12">
        <v>0.8318</v>
      </c>
      <c r="F5" s="11"/>
      <c r="G5" s="11">
        <f>=ROUNDDOWN({0},0)</f>
      </c>
      <c r="H5" s="11">
        <v>220</v>
      </c>
      <c r="I5" s="12">
        <v>0.8636</v>
      </c>
      <c r="J5" s="11">
        <v>301</v>
      </c>
      <c r="K5" s="13">
        <v>19468.91</v>
      </c>
      <c r="L5" s="11">
        <v>2194</v>
      </c>
      <c r="M5" s="14">
        <v>8.87</v>
      </c>
      <c r="N5" s="11">
        <v>2296</v>
      </c>
      <c r="O5" s="13">
        <v>154159.52</v>
      </c>
      <c r="P5" s="11">
        <v>2194</v>
      </c>
      <c r="Q5" s="14">
        <v>70.26</v>
      </c>
      <c r="R5" s="12">
        <v>-0.8689</v>
      </c>
      <c r="S5" s="12">
        <v>-0.8737</v>
      </c>
      <c r="T5" s="12"/>
      <c r="U5" s="12">
        <v>-0.8738</v>
      </c>
      <c r="V5" s="11">
        <v>253</v>
      </c>
      <c r="W5" s="13">
        <v>16216.74</v>
      </c>
      <c r="X5" s="11">
        <v>555</v>
      </c>
      <c r="Y5" s="11">
        <v>1950</v>
      </c>
      <c r="Z5" s="13">
        <v>128799.47</v>
      </c>
      <c r="AA5" s="11">
        <v>555</v>
      </c>
      <c r="AB5" s="12">
        <v>-0.8703</v>
      </c>
      <c r="AC5" s="12">
        <v>-0.8741</v>
      </c>
      <c r="AD5" s="11">
        <v>13</v>
      </c>
      <c r="AE5" s="13">
        <v>1016.93</v>
      </c>
      <c r="AF5" s="11">
        <v>180</v>
      </c>
      <c r="AG5" s="11">
        <v>75</v>
      </c>
      <c r="AH5" s="13">
        <v>5294.05</v>
      </c>
      <c r="AI5" s="11">
        <v>180</v>
      </c>
      <c r="AJ5" s="12">
        <v>-0.8267</v>
      </c>
      <c r="AK5" s="12">
        <v>-0.8079</v>
      </c>
      <c r="AL5" s="11">
        <v>31</v>
      </c>
      <c r="AM5" s="13">
        <v>1936.79</v>
      </c>
      <c r="AN5" s="11">
        <v>545</v>
      </c>
      <c r="AO5" s="11">
        <v>247</v>
      </c>
      <c r="AP5" s="13">
        <v>17915.07</v>
      </c>
      <c r="AQ5" s="11">
        <v>545</v>
      </c>
      <c r="AR5" s="12">
        <v>-0.8745</v>
      </c>
      <c r="AS5" s="12">
        <v>-0.8919</v>
      </c>
      <c r="AT5" s="11">
        <v>4</v>
      </c>
      <c r="AU5" s="13">
        <v>298.45</v>
      </c>
      <c r="AV5" s="11">
        <v>172</v>
      </c>
      <c r="AW5" s="11">
        <v>24</v>
      </c>
      <c r="AX5" s="13">
        <v>2150.93</v>
      </c>
      <c r="AY5" s="11">
        <v>172</v>
      </c>
      <c r="AZ5" s="12">
        <v>-0.8333</v>
      </c>
      <c r="BA5" s="12">
        <v>-0.8612</v>
      </c>
    </row>
    <row r="6">
      <c r="A6" s="10" t="s">
        <v>36</v>
      </c>
      <c r="B6" s="11">
        <v>190</v>
      </c>
      <c r="C6" s="11">
        <f>=ROUNDDOWN(100,0)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11359</v>
      </c>
      <c r="C7" s="11">
        <f>=ROUNDDOWN(10.086130349849,0)</f>
      </c>
      <c r="D7" s="11">
        <v>33661</v>
      </c>
      <c r="E7" s="12">
        <v>0.9075</v>
      </c>
      <c r="F7" s="11"/>
      <c r="G7" s="11">
        <f>=ROUNDDOWN({0},0)</f>
      </c>
      <c r="H7" s="11"/>
      <c r="I7" s="12"/>
      <c r="J7" s="11">
        <v>42</v>
      </c>
      <c r="K7" s="13">
        <v>2230.42</v>
      </c>
      <c r="L7" s="11">
        <v>75</v>
      </c>
      <c r="M7" s="14">
        <v>29.74</v>
      </c>
      <c r="N7" s="11">
        <v>522</v>
      </c>
      <c r="O7" s="13">
        <v>28322.19</v>
      </c>
      <c r="P7" s="11">
        <v>75</v>
      </c>
      <c r="Q7" s="14">
        <v>377.63</v>
      </c>
      <c r="R7" s="12">
        <v>-0.9195</v>
      </c>
      <c r="S7" s="12">
        <v>-0.9212</v>
      </c>
      <c r="T7" s="12"/>
      <c r="U7" s="12">
        <v>-0.9212</v>
      </c>
      <c r="V7" s="11">
        <v>19</v>
      </c>
      <c r="W7" s="13">
        <v>1040.62</v>
      </c>
      <c r="X7" s="11">
        <v>47</v>
      </c>
      <c r="Y7" s="11">
        <v>232</v>
      </c>
      <c r="Z7" s="13">
        <v>12739.38</v>
      </c>
      <c r="AA7" s="11">
        <v>47</v>
      </c>
      <c r="AB7" s="12">
        <v>-0.9181</v>
      </c>
      <c r="AC7" s="12">
        <v>-0.9183</v>
      </c>
      <c r="AD7" s="11">
        <v>3</v>
      </c>
      <c r="AE7" s="13">
        <v>133.5</v>
      </c>
      <c r="AF7" s="11">
        <v>25</v>
      </c>
      <c r="AG7" s="11">
        <v>33</v>
      </c>
      <c r="AH7" s="13">
        <v>1458.63</v>
      </c>
      <c r="AI7" s="11">
        <v>25</v>
      </c>
      <c r="AJ7" s="12">
        <v>-0.9091</v>
      </c>
      <c r="AK7" s="12">
        <v>-0.9085</v>
      </c>
      <c r="AL7" s="11">
        <v>6</v>
      </c>
      <c r="AM7" s="13">
        <v>271.17</v>
      </c>
      <c r="AN7" s="11">
        <v>61</v>
      </c>
      <c r="AO7" s="11">
        <v>109</v>
      </c>
      <c r="AP7" s="13">
        <v>4786.68</v>
      </c>
      <c r="AQ7" s="11">
        <v>61</v>
      </c>
      <c r="AR7" s="12">
        <v>-0.945</v>
      </c>
      <c r="AS7" s="12">
        <v>-0.9433</v>
      </c>
      <c r="AT7" s="11">
        <v>14</v>
      </c>
      <c r="AU7" s="13">
        <v>785.13</v>
      </c>
      <c r="AV7" s="11">
        <v>65</v>
      </c>
      <c r="AW7" s="11">
        <v>148</v>
      </c>
      <c r="AX7" s="13">
        <v>9337.5</v>
      </c>
      <c r="AY7" s="11">
        <v>65</v>
      </c>
      <c r="AZ7" s="12">
        <v>-0.9054</v>
      </c>
      <c r="BA7" s="12">
        <v>-0.9159</v>
      </c>
    </row>
    <row r="8">
      <c r="A8" s="10" t="s">
        <v>38</v>
      </c>
      <c r="B8" s="11">
        <v>114239</v>
      </c>
      <c r="C8" s="11">
        <f>=ROUNDDOWN(18.0429598041538,0)</f>
      </c>
      <c r="D8" s="11">
        <v>67885</v>
      </c>
      <c r="E8" s="12">
        <v>0.9804</v>
      </c>
      <c r="F8" s="11"/>
      <c r="G8" s="11">
        <f>=ROUNDDOWN({0},0)</f>
      </c>
      <c r="H8" s="11"/>
      <c r="I8" s="12"/>
      <c r="J8" s="11">
        <v>19</v>
      </c>
      <c r="K8" s="13">
        <v>758.96</v>
      </c>
      <c r="L8" s="11">
        <v>251</v>
      </c>
      <c r="M8" s="14">
        <v>3.02</v>
      </c>
      <c r="N8" s="11">
        <v>113</v>
      </c>
      <c r="O8" s="13">
        <v>5723.9</v>
      </c>
      <c r="P8" s="11">
        <v>251</v>
      </c>
      <c r="Q8" s="14">
        <v>22.8</v>
      </c>
      <c r="R8" s="12">
        <v>-0.8319</v>
      </c>
      <c r="S8" s="12">
        <v>-0.8674</v>
      </c>
      <c r="T8" s="12"/>
      <c r="U8" s="12">
        <v>-0.8675</v>
      </c>
      <c r="V8" s="11"/>
      <c r="W8" s="13"/>
      <c r="X8" s="11"/>
      <c r="Y8" s="11"/>
      <c r="Z8" s="13"/>
      <c r="AA8" s="11"/>
      <c r="AB8" s="12"/>
      <c r="AC8" s="12"/>
      <c r="AD8" s="11">
        <v>19</v>
      </c>
      <c r="AE8" s="13">
        <v>758.96</v>
      </c>
      <c r="AF8" s="11">
        <v>63</v>
      </c>
      <c r="AG8" s="11">
        <v>113</v>
      </c>
      <c r="AH8" s="13">
        <v>5723.9</v>
      </c>
      <c r="AI8" s="11">
        <v>63</v>
      </c>
      <c r="AJ8" s="12">
        <v>-0.8319</v>
      </c>
      <c r="AK8" s="12">
        <v>-0.8674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220609</v>
      </c>
      <c r="C9" s="11">
        <f>=ROUNDDOWN(19.6651007728444,0)</f>
      </c>
      <c r="D9" s="11">
        <v>216452</v>
      </c>
      <c r="E9" s="12">
        <v>0.9618</v>
      </c>
      <c r="F9" s="11"/>
      <c r="G9" s="11">
        <f>=ROUNDDOWN({0},0)</f>
      </c>
      <c r="H9" s="11"/>
      <c r="I9" s="12"/>
      <c r="J9" s="11">
        <v>30</v>
      </c>
      <c r="K9" s="13">
        <v>583.92</v>
      </c>
      <c r="L9" s="11">
        <v>338</v>
      </c>
      <c r="M9" s="14">
        <v>1.73</v>
      </c>
      <c r="N9" s="11">
        <v>205</v>
      </c>
      <c r="O9" s="13">
        <v>4218.67</v>
      </c>
      <c r="P9" s="11">
        <v>338</v>
      </c>
      <c r="Q9" s="14">
        <v>12.48</v>
      </c>
      <c r="R9" s="12">
        <v>-0.8537</v>
      </c>
      <c r="S9" s="12">
        <v>-0.8616</v>
      </c>
      <c r="T9" s="12"/>
      <c r="U9" s="12">
        <v>-0.8614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30</v>
      </c>
      <c r="AE9" s="13">
        <v>583.92</v>
      </c>
      <c r="AF9" s="11">
        <v>79</v>
      </c>
      <c r="AG9" s="11">
        <v>205</v>
      </c>
      <c r="AH9" s="13">
        <v>4218.67</v>
      </c>
      <c r="AI9" s="11">
        <v>79</v>
      </c>
      <c r="AJ9" s="12">
        <v>-0.8537</v>
      </c>
      <c r="AK9" s="12">
        <v>-0.8616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366679</v>
      </c>
      <c r="C10" s="11">
        <f>=ROUNDDOWN(26.1990297158454,0)</f>
      </c>
      <c r="D10" s="11">
        <v>169121</v>
      </c>
      <c r="E10" s="12">
        <v>0.8506</v>
      </c>
      <c r="F10" s="11"/>
      <c r="G10" s="11">
        <f>=ROUNDDOWN({0},0)</f>
      </c>
      <c r="H10" s="11"/>
      <c r="I10" s="12"/>
      <c r="J10" s="11">
        <v>202</v>
      </c>
      <c r="K10" s="13">
        <v>8287.06</v>
      </c>
      <c r="L10" s="11">
        <v>1048</v>
      </c>
      <c r="M10" s="14">
        <v>7.91</v>
      </c>
      <c r="N10" s="11">
        <v>1600</v>
      </c>
      <c r="O10" s="13">
        <v>70636.96</v>
      </c>
      <c r="P10" s="11">
        <v>1048</v>
      </c>
      <c r="Q10" s="14">
        <v>67.4</v>
      </c>
      <c r="R10" s="12">
        <v>-0.8738</v>
      </c>
      <c r="S10" s="12">
        <v>-0.8827</v>
      </c>
      <c r="T10" s="12"/>
      <c r="U10" s="12">
        <v>-0.8826</v>
      </c>
      <c r="V10" s="11">
        <v>150</v>
      </c>
      <c r="W10" s="13">
        <v>5624.7</v>
      </c>
      <c r="X10" s="11">
        <v>390</v>
      </c>
      <c r="Y10" s="11">
        <v>1205</v>
      </c>
      <c r="Z10" s="13">
        <v>50309.41</v>
      </c>
      <c r="AA10" s="11">
        <v>390</v>
      </c>
      <c r="AB10" s="12">
        <v>-0.8755</v>
      </c>
      <c r="AC10" s="12">
        <v>-0.8882</v>
      </c>
      <c r="AD10" s="11">
        <v>50</v>
      </c>
      <c r="AE10" s="13">
        <v>2618.86</v>
      </c>
      <c r="AF10" s="11">
        <v>102</v>
      </c>
      <c r="AG10" s="11">
        <v>377</v>
      </c>
      <c r="AH10" s="13">
        <v>19780.05</v>
      </c>
      <c r="AI10" s="11">
        <v>102</v>
      </c>
      <c r="AJ10" s="12">
        <v>-0.8674</v>
      </c>
      <c r="AK10" s="12">
        <v>-0.8676</v>
      </c>
      <c r="AL10" s="11">
        <v>2</v>
      </c>
      <c r="AM10" s="13">
        <v>43.5</v>
      </c>
      <c r="AN10" s="11">
        <v>20</v>
      </c>
      <c r="AO10" s="11">
        <v>18</v>
      </c>
      <c r="AP10" s="13">
        <v>547.5</v>
      </c>
      <c r="AQ10" s="11">
        <v>20</v>
      </c>
      <c r="AR10" s="12">
        <v>-0.8889</v>
      </c>
      <c r="AS10" s="12">
        <v>-0.9205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767</v>
      </c>
      <c r="C11" s="11">
        <f>=ROUNDDOWN(59.921875,0)</f>
      </c>
      <c r="D11" s="11"/>
      <c r="E11" s="12">
        <v>0.6471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>
        <v>21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48968</v>
      </c>
      <c r="C12" s="11">
        <f>=ROUNDDOWN(10.7167399820541,0)</f>
      </c>
      <c r="D12" s="11">
        <v>88819</v>
      </c>
      <c r="E12" s="12">
        <v>0.8759</v>
      </c>
      <c r="F12" s="11"/>
      <c r="G12" s="11">
        <f>=ROUNDDOWN({0},0)</f>
      </c>
      <c r="H12" s="11">
        <v>6921</v>
      </c>
      <c r="I12" s="12">
        <v>0.6207</v>
      </c>
      <c r="J12" s="11">
        <v>579</v>
      </c>
      <c r="K12" s="13">
        <v>107478.56</v>
      </c>
      <c r="L12" s="11">
        <v>359</v>
      </c>
      <c r="M12" s="14">
        <v>299.38</v>
      </c>
      <c r="N12" s="11">
        <v>5635</v>
      </c>
      <c r="O12" s="13">
        <v>1068035.65</v>
      </c>
      <c r="P12" s="11">
        <v>359</v>
      </c>
      <c r="Q12" s="14">
        <v>2975.03</v>
      </c>
      <c r="R12" s="12">
        <v>-0.8972</v>
      </c>
      <c r="S12" s="12">
        <v>-0.8994</v>
      </c>
      <c r="T12" s="12"/>
      <c r="U12" s="12">
        <v>-0.8994</v>
      </c>
      <c r="V12" s="11">
        <v>515</v>
      </c>
      <c r="W12" s="13">
        <v>97606.67</v>
      </c>
      <c r="X12" s="11">
        <v>159</v>
      </c>
      <c r="Y12" s="11">
        <v>5065</v>
      </c>
      <c r="Z12" s="13">
        <v>977761.24</v>
      </c>
      <c r="AA12" s="11">
        <v>159</v>
      </c>
      <c r="AB12" s="12">
        <v>-0.8983</v>
      </c>
      <c r="AC12" s="12">
        <v>-0.9002</v>
      </c>
      <c r="AD12" s="11">
        <v>9</v>
      </c>
      <c r="AE12" s="13">
        <v>1067.06</v>
      </c>
      <c r="AF12" s="11">
        <v>112</v>
      </c>
      <c r="AG12" s="11">
        <v>65</v>
      </c>
      <c r="AH12" s="13">
        <v>8556.93</v>
      </c>
      <c r="AI12" s="11">
        <v>112</v>
      </c>
      <c r="AJ12" s="12">
        <v>-0.8615</v>
      </c>
      <c r="AK12" s="12">
        <v>-0.8753</v>
      </c>
      <c r="AL12" s="11">
        <v>31</v>
      </c>
      <c r="AM12" s="13">
        <v>4212.04</v>
      </c>
      <c r="AN12" s="11">
        <v>216</v>
      </c>
      <c r="AO12" s="11">
        <v>308</v>
      </c>
      <c r="AP12" s="13">
        <v>46328.89</v>
      </c>
      <c r="AQ12" s="11">
        <v>216</v>
      </c>
      <c r="AR12" s="12">
        <v>-0.8994</v>
      </c>
      <c r="AS12" s="12">
        <v>-0.9091</v>
      </c>
      <c r="AT12" s="11">
        <v>24</v>
      </c>
      <c r="AU12" s="13">
        <v>4592.79</v>
      </c>
      <c r="AV12" s="11">
        <v>252</v>
      </c>
      <c r="AW12" s="11">
        <v>197</v>
      </c>
      <c r="AX12" s="13">
        <v>35388.59</v>
      </c>
      <c r="AY12" s="11">
        <v>252</v>
      </c>
      <c r="AZ12" s="12">
        <v>-0.8782</v>
      </c>
      <c r="BA12" s="12">
        <v>-0.8702</v>
      </c>
    </row>
    <row r="13">
      <c r="A13" s="10" t="s">
        <v>43</v>
      </c>
      <c r="B13" s="11">
        <v>19294</v>
      </c>
      <c r="C13" s="11">
        <f>=ROUNDDOWN(42.9041583277741,0)</f>
      </c>
      <c r="D13" s="11">
        <v>16036</v>
      </c>
      <c r="E13" s="12">
        <v>0.9583</v>
      </c>
      <c r="F13" s="11"/>
      <c r="G13" s="11">
        <f>=ROUNDDOWN({0},0)</f>
      </c>
      <c r="H13" s="11"/>
      <c r="I13" s="12"/>
      <c r="J13" s="11">
        <v>1</v>
      </c>
      <c r="K13" s="13">
        <v>135</v>
      </c>
      <c r="L13" s="11">
        <v>189</v>
      </c>
      <c r="M13" s="14">
        <v>0.71</v>
      </c>
      <c r="N13" s="11">
        <v>17</v>
      </c>
      <c r="O13" s="13">
        <v>1775.5</v>
      </c>
      <c r="P13" s="11">
        <v>189</v>
      </c>
      <c r="Q13" s="14">
        <v>9.39</v>
      </c>
      <c r="R13" s="12">
        <v>-0.9412</v>
      </c>
      <c r="S13" s="12">
        <v>-0.924</v>
      </c>
      <c r="T13" s="12"/>
      <c r="U13" s="12">
        <v>-0.9244</v>
      </c>
      <c r="V13" s="11"/>
      <c r="W13" s="13"/>
      <c r="X13" s="11">
        <v>4</v>
      </c>
      <c r="Y13" s="11">
        <v>3</v>
      </c>
      <c r="Z13" s="13">
        <v>331.03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135</v>
      </c>
      <c r="AN13" s="11">
        <v>41</v>
      </c>
      <c r="AO13" s="11">
        <v>14</v>
      </c>
      <c r="AP13" s="13">
        <v>1444.47</v>
      </c>
      <c r="AQ13" s="11">
        <v>41</v>
      </c>
      <c r="AR13" s="12">
        <v>-0.9286</v>
      </c>
      <c r="AS13" s="12">
        <v>-0.9065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5040</v>
      </c>
      <c r="C14" s="11">
        <f>=ROUNDDOWN(10.7142857142857,0)</f>
      </c>
      <c r="D14" s="11">
        <v>12140</v>
      </c>
      <c r="E14" s="12">
        <v>0.809</v>
      </c>
      <c r="F14" s="11"/>
      <c r="G14" s="11">
        <f>=ROUNDDOWN({0},0)</f>
      </c>
      <c r="H14" s="11"/>
      <c r="I14" s="12"/>
      <c r="J14" s="11">
        <v>65</v>
      </c>
      <c r="K14" s="13">
        <v>4439.78</v>
      </c>
      <c r="L14" s="11">
        <v>48</v>
      </c>
      <c r="M14" s="14">
        <v>92.5</v>
      </c>
      <c r="N14" s="11">
        <v>539</v>
      </c>
      <c r="O14" s="13">
        <v>43437.15</v>
      </c>
      <c r="P14" s="11">
        <v>48</v>
      </c>
      <c r="Q14" s="14">
        <v>904.94</v>
      </c>
      <c r="R14" s="12">
        <v>-0.8794</v>
      </c>
      <c r="S14" s="12">
        <v>-0.8978</v>
      </c>
      <c r="T14" s="12"/>
      <c r="U14" s="12">
        <v>-0.8978</v>
      </c>
      <c r="V14" s="11">
        <v>34</v>
      </c>
      <c r="W14" s="13">
        <v>2672.38</v>
      </c>
      <c r="X14" s="11">
        <v>39</v>
      </c>
      <c r="Y14" s="11">
        <v>296</v>
      </c>
      <c r="Z14" s="13">
        <v>27065.02</v>
      </c>
      <c r="AA14" s="11">
        <v>39</v>
      </c>
      <c r="AB14" s="12">
        <v>-0.8851</v>
      </c>
      <c r="AC14" s="12">
        <v>-0.9013</v>
      </c>
      <c r="AD14" s="11">
        <v>12</v>
      </c>
      <c r="AE14" s="13">
        <v>654.76</v>
      </c>
      <c r="AF14" s="11">
        <v>24</v>
      </c>
      <c r="AG14" s="11">
        <v>73</v>
      </c>
      <c r="AH14" s="13">
        <v>4802.43</v>
      </c>
      <c r="AI14" s="11">
        <v>24</v>
      </c>
      <c r="AJ14" s="12">
        <v>-0.8356</v>
      </c>
      <c r="AK14" s="12">
        <v>-0.8637</v>
      </c>
      <c r="AL14" s="11">
        <v>4</v>
      </c>
      <c r="AM14" s="13">
        <v>282.77</v>
      </c>
      <c r="AN14" s="11">
        <v>46</v>
      </c>
      <c r="AO14" s="11">
        <v>62</v>
      </c>
      <c r="AP14" s="13">
        <v>4433.48</v>
      </c>
      <c r="AQ14" s="11">
        <v>46</v>
      </c>
      <c r="AR14" s="12">
        <v>-0.9355</v>
      </c>
      <c r="AS14" s="12">
        <v>-0.9362</v>
      </c>
      <c r="AT14" s="11">
        <v>15</v>
      </c>
      <c r="AU14" s="13">
        <v>829.87</v>
      </c>
      <c r="AV14" s="11">
        <v>40</v>
      </c>
      <c r="AW14" s="11">
        <v>108</v>
      </c>
      <c r="AX14" s="13">
        <v>7136.22</v>
      </c>
      <c r="AY14" s="11">
        <v>40</v>
      </c>
      <c r="AZ14" s="12">
        <v>-0.8611</v>
      </c>
      <c r="BA14" s="12">
        <v>-0.8837</v>
      </c>
    </row>
    <row r="15">
      <c r="A15" s="10" t="s">
        <v>45</v>
      </c>
      <c r="B15" s="11">
        <v>7177</v>
      </c>
      <c r="C15" s="11">
        <f>=ROUNDDOWN(6.90494516066962,0)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15723</v>
      </c>
      <c r="C16" s="11">
        <f>=ROUNDDOWN(37.5340176653139,0)</f>
      </c>
      <c r="D16" s="11">
        <v>7762</v>
      </c>
      <c r="E16" s="12">
        <v>0.7656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>
        <v>53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3864</v>
      </c>
      <c r="C17" s="11">
        <f>=ROUNDDOWN(274.042553191489,0)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242533</v>
      </c>
      <c r="C18" s="11">
        <f>=ROUNDDOWN(13.5601625879893,0)</f>
      </c>
      <c r="D18" s="11">
        <v>121844</v>
      </c>
      <c r="E18" s="12">
        <v>0.9098</v>
      </c>
      <c r="F18" s="11"/>
      <c r="G18" s="11">
        <f>=ROUNDDOWN({0},0)</f>
      </c>
      <c r="H18" s="11"/>
      <c r="I18" s="12"/>
      <c r="J18" s="11">
        <v>31</v>
      </c>
      <c r="K18" s="13">
        <v>1280.35</v>
      </c>
      <c r="L18" s="11">
        <v>1302</v>
      </c>
      <c r="M18" s="14">
        <v>0.98</v>
      </c>
      <c r="N18" s="11">
        <v>239</v>
      </c>
      <c r="O18" s="13">
        <v>10177.63</v>
      </c>
      <c r="P18" s="11">
        <v>1302</v>
      </c>
      <c r="Q18" s="14">
        <v>7.82</v>
      </c>
      <c r="R18" s="12">
        <v>-0.8703</v>
      </c>
      <c r="S18" s="12">
        <v>-0.8742</v>
      </c>
      <c r="T18" s="12"/>
      <c r="U18" s="12">
        <v>-0.8747</v>
      </c>
      <c r="V18" s="11"/>
      <c r="W18" s="13"/>
      <c r="X18" s="11"/>
      <c r="Y18" s="11"/>
      <c r="Z18" s="13"/>
      <c r="AA18" s="11"/>
      <c r="AB18" s="12"/>
      <c r="AC18" s="12"/>
      <c r="AD18" s="11">
        <v>31</v>
      </c>
      <c r="AE18" s="13">
        <v>1280.35</v>
      </c>
      <c r="AF18" s="11">
        <v>80</v>
      </c>
      <c r="AG18" s="11">
        <v>239</v>
      </c>
      <c r="AH18" s="13">
        <v>10177.63</v>
      </c>
      <c r="AI18" s="11">
        <v>80</v>
      </c>
      <c r="AJ18" s="12">
        <v>-0.8703</v>
      </c>
      <c r="AK18" s="12">
        <v>-0.8742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80267</v>
      </c>
      <c r="C19" s="11">
        <f>=ROUNDDOWN(25.8167958573221,0)</f>
      </c>
      <c r="D19" s="11">
        <v>49811</v>
      </c>
      <c r="E19" s="12">
        <v>0.9792</v>
      </c>
      <c r="F19" s="11"/>
      <c r="G19" s="11">
        <f>=ROUNDDOWN({0},0)</f>
      </c>
      <c r="H19" s="11"/>
      <c r="I19" s="12"/>
      <c r="J19" s="11">
        <v>108</v>
      </c>
      <c r="K19" s="13">
        <v>3840.38</v>
      </c>
      <c r="L19" s="11">
        <v>158</v>
      </c>
      <c r="M19" s="14">
        <v>24.31</v>
      </c>
      <c r="N19" s="11">
        <v>740</v>
      </c>
      <c r="O19" s="13">
        <v>26124.14</v>
      </c>
      <c r="P19" s="11">
        <v>158</v>
      </c>
      <c r="Q19" s="14">
        <v>165.34</v>
      </c>
      <c r="R19" s="12">
        <v>-0.8541</v>
      </c>
      <c r="S19" s="12">
        <v>-0.853</v>
      </c>
      <c r="T19" s="12"/>
      <c r="U19" s="12">
        <v>-0.853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108</v>
      </c>
      <c r="AE19" s="13">
        <v>3840.38</v>
      </c>
      <c r="AF19" s="11">
        <v>82</v>
      </c>
      <c r="AG19" s="11">
        <v>740</v>
      </c>
      <c r="AH19" s="13">
        <v>26124.14</v>
      </c>
      <c r="AI19" s="11">
        <v>82</v>
      </c>
      <c r="AJ19" s="12">
        <v>-0.8541</v>
      </c>
      <c r="AK19" s="12">
        <v>-0.853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185612</v>
      </c>
      <c r="C20" s="11">
        <f>=ROUNDDOWN(21.3258881382416,0)</f>
      </c>
      <c r="D20" s="11">
        <v>153623</v>
      </c>
      <c r="E20" s="12">
        <v>0.9238</v>
      </c>
      <c r="F20" s="11"/>
      <c r="G20" s="11">
        <f>=ROUNDDOWN({0},0)</f>
      </c>
      <c r="H20" s="11"/>
      <c r="I20" s="12"/>
      <c r="J20" s="11">
        <v>372</v>
      </c>
      <c r="K20" s="13">
        <v>9497.82</v>
      </c>
      <c r="L20" s="11">
        <v>563</v>
      </c>
      <c r="M20" s="14">
        <v>16.87</v>
      </c>
      <c r="N20" s="11">
        <v>3145</v>
      </c>
      <c r="O20" s="13">
        <v>79907.15</v>
      </c>
      <c r="P20" s="11">
        <v>563</v>
      </c>
      <c r="Q20" s="14">
        <v>141.93</v>
      </c>
      <c r="R20" s="12">
        <v>-0.8817</v>
      </c>
      <c r="S20" s="12">
        <v>-0.8811</v>
      </c>
      <c r="T20" s="12"/>
      <c r="U20" s="12">
        <v>-0.8811</v>
      </c>
      <c r="V20" s="11">
        <v>372</v>
      </c>
      <c r="W20" s="13">
        <v>9497.82</v>
      </c>
      <c r="X20" s="11">
        <v>204</v>
      </c>
      <c r="Y20" s="11">
        <v>3145</v>
      </c>
      <c r="Z20" s="13">
        <v>79907.15</v>
      </c>
      <c r="AA20" s="11">
        <v>204</v>
      </c>
      <c r="AB20" s="12">
        <v>-0.8817</v>
      </c>
      <c r="AC20" s="12">
        <v>-0.8811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1750</v>
      </c>
      <c r="K21" s="17">
        <v>158001.16</v>
      </c>
      <c r="L21" s="15">
        <v>6633</v>
      </c>
      <c r="M21" s="18">
        <v>23.82</v>
      </c>
      <c r="N21" s="15">
        <v>15051</v>
      </c>
      <c r="O21" s="17">
        <v>1492518.46</v>
      </c>
      <c r="P21" s="15">
        <v>6633</v>
      </c>
      <c r="Q21" s="18">
        <v>225.01</v>
      </c>
      <c r="R21" s="16">
        <v>-0.8837</v>
      </c>
      <c r="S21" s="16">
        <v>-0.8941</v>
      </c>
      <c r="T21" s="16"/>
      <c r="U21" s="16">
        <v>-0.8941</v>
      </c>
      <c r="V21" s="15">
        <v>1343</v>
      </c>
      <c r="W21" s="17">
        <v>132658.93</v>
      </c>
      <c r="X21" s="15">
        <v>1404</v>
      </c>
      <c r="Y21" s="15">
        <v>11896</v>
      </c>
      <c r="Z21" s="17">
        <v>1276912.7</v>
      </c>
      <c r="AA21" s="15">
        <v>1404</v>
      </c>
      <c r="AB21" s="16">
        <v>-0.8871</v>
      </c>
      <c r="AC21" s="16">
        <v>-0.8961</v>
      </c>
      <c r="AD21" s="15">
        <v>275</v>
      </c>
      <c r="AE21" s="17">
        <v>11954.72</v>
      </c>
      <c r="AF21" s="15">
        <v>747</v>
      </c>
      <c r="AG21" s="15">
        <v>1920</v>
      </c>
      <c r="AH21" s="17">
        <v>86136.43</v>
      </c>
      <c r="AI21" s="15">
        <v>747</v>
      </c>
      <c r="AJ21" s="16">
        <v>-0.8568</v>
      </c>
      <c r="AK21" s="16">
        <v>-0.8612</v>
      </c>
      <c r="AL21" s="15">
        <v>75</v>
      </c>
      <c r="AM21" s="17">
        <v>6881.27</v>
      </c>
      <c r="AN21" s="15">
        <v>946</v>
      </c>
      <c r="AO21" s="15">
        <v>758</v>
      </c>
      <c r="AP21" s="17">
        <v>75456.09</v>
      </c>
      <c r="AQ21" s="15">
        <v>946</v>
      </c>
      <c r="AR21" s="16">
        <v>-0.9011</v>
      </c>
      <c r="AS21" s="16">
        <v>-0.9088</v>
      </c>
      <c r="AT21" s="15">
        <v>57</v>
      </c>
      <c r="AU21" s="17">
        <v>6506.24</v>
      </c>
      <c r="AV21" s="15">
        <v>529</v>
      </c>
      <c r="AW21" s="15">
        <v>477</v>
      </c>
      <c r="AX21" s="17">
        <v>54013.24</v>
      </c>
      <c r="AY21" s="15">
        <v>529</v>
      </c>
      <c r="AZ21" s="16">
        <v>-0.8805</v>
      </c>
      <c r="BA21" s="16">
        <v>-0.8795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