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<sst xmlns="http://schemas.openxmlformats.org/spreadsheetml/2006/main" count="52" uniqueCount="52">
  <si>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</si>
  <si>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</si>
  <si>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</si>
  <si>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02/01/2026</t>
  </si>
  <si>
    <t>End Date:</t>
  </si>
  <si>
    <t>02/22/2026</t>
  </si>
  <si>
    <t>Report Run Date:</t>
  </si>
  <si>
    <t>02/23/2026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</si>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</sst>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516798</v>
      </c>
      <c r="C5" s="11">
        <f>=ROUNDDOWN(22.4526875553934,0)</f>
      </c>
      <c r="D5" s="11">
        <v>300496</v>
      </c>
      <c r="E5" s="12">
        <v>0.8345</v>
      </c>
      <c r="F5" s="11"/>
      <c r="G5" s="11">
        <f>=ROUNDDOWN({0},0)</f>
      </c>
      <c r="H5" s="11"/>
      <c r="I5" s="12">
        <v>0.8854</v>
      </c>
      <c r="J5" s="11">
        <v>805</v>
      </c>
      <c r="K5" s="13">
        <v>53162.91</v>
      </c>
      <c r="L5" s="11">
        <v>2176</v>
      </c>
      <c r="M5" s="14">
        <v>24.43</v>
      </c>
      <c r="N5" s="11">
        <v>1671</v>
      </c>
      <c r="O5" s="13">
        <v>112667.58</v>
      </c>
      <c r="P5" s="11">
        <v>2176</v>
      </c>
      <c r="Q5" s="14">
        <v>51.78</v>
      </c>
      <c r="R5" s="12">
        <v>-0.5183</v>
      </c>
      <c r="S5" s="12">
        <v>-0.5281</v>
      </c>
      <c r="T5" s="12"/>
      <c r="U5" s="12">
        <v>-0.5282</v>
      </c>
      <c r="V5" s="11">
        <v>691</v>
      </c>
      <c r="W5" s="13">
        <v>45166.68</v>
      </c>
      <c r="X5" s="11">
        <v>556</v>
      </c>
      <c r="Y5" s="11">
        <v>1420</v>
      </c>
      <c r="Z5" s="13">
        <v>93950.03</v>
      </c>
      <c r="AA5" s="11">
        <v>556</v>
      </c>
      <c r="AB5" s="12">
        <v>-0.5134</v>
      </c>
      <c r="AC5" s="12">
        <v>-0.5192</v>
      </c>
      <c r="AD5" s="11">
        <v>27</v>
      </c>
      <c r="AE5" s="13">
        <v>1804.56</v>
      </c>
      <c r="AF5" s="11">
        <v>180</v>
      </c>
      <c r="AG5" s="11">
        <v>52</v>
      </c>
      <c r="AH5" s="13">
        <v>3604.59</v>
      </c>
      <c r="AI5" s="11">
        <v>180</v>
      </c>
      <c r="AJ5" s="12">
        <v>-0.4808</v>
      </c>
      <c r="AK5" s="12">
        <v>-0.4994</v>
      </c>
      <c r="AL5" s="11">
        <v>79</v>
      </c>
      <c r="AM5" s="13">
        <v>5426.7</v>
      </c>
      <c r="AN5" s="11">
        <v>546</v>
      </c>
      <c r="AO5" s="11">
        <v>184</v>
      </c>
      <c r="AP5" s="13">
        <v>13685.91</v>
      </c>
      <c r="AQ5" s="11">
        <v>546</v>
      </c>
      <c r="AR5" s="12">
        <v>-0.5707</v>
      </c>
      <c r="AS5" s="12">
        <v>-0.6035</v>
      </c>
      <c r="AT5" s="11">
        <v>8</v>
      </c>
      <c r="AU5" s="13">
        <v>764.97</v>
      </c>
      <c r="AV5" s="11">
        <v>172</v>
      </c>
      <c r="AW5" s="11">
        <v>15</v>
      </c>
      <c r="AX5" s="13">
        <v>1427.05</v>
      </c>
      <c r="AY5" s="11">
        <v>172</v>
      </c>
      <c r="AZ5" s="12">
        <v>-0.4667</v>
      </c>
      <c r="BA5" s="12">
        <v>-0.464</v>
      </c>
    </row>
    <row r="6">
      <c r="A6" s="10" t="s">
        <v>36</v>
      </c>
      <c r="B6" s="11">
        <v>190</v>
      </c>
      <c r="C6" s="11">
        <f>=ROUNDDOWN(90.4761904761905,0)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12127</v>
      </c>
      <c r="C7" s="11">
        <f>=ROUNDDOWN(11.2276641051754,0)</f>
      </c>
      <c r="D7" s="11">
        <v>25144</v>
      </c>
      <c r="E7" s="12">
        <v>0.97</v>
      </c>
      <c r="F7" s="11"/>
      <c r="G7" s="11">
        <f>=ROUNDDOWN({0},0)</f>
      </c>
      <c r="H7" s="11"/>
      <c r="I7" s="12"/>
      <c r="J7" s="11">
        <v>193</v>
      </c>
      <c r="K7" s="13">
        <v>10335.07</v>
      </c>
      <c r="L7" s="11">
        <v>77</v>
      </c>
      <c r="M7" s="14">
        <v>134.22</v>
      </c>
      <c r="N7" s="11">
        <v>430</v>
      </c>
      <c r="O7" s="13">
        <v>23340.53</v>
      </c>
      <c r="P7" s="11">
        <v>77</v>
      </c>
      <c r="Q7" s="14">
        <v>303.12</v>
      </c>
      <c r="R7" s="12">
        <v>-0.5512</v>
      </c>
      <c r="S7" s="12">
        <v>-0.5572</v>
      </c>
      <c r="T7" s="12"/>
      <c r="U7" s="12">
        <v>-0.5572</v>
      </c>
      <c r="V7" s="11">
        <v>109</v>
      </c>
      <c r="W7" s="13">
        <v>5860.24</v>
      </c>
      <c r="X7" s="11">
        <v>48</v>
      </c>
      <c r="Y7" s="11">
        <v>197</v>
      </c>
      <c r="Z7" s="13">
        <v>10640.8</v>
      </c>
      <c r="AA7" s="11">
        <v>48</v>
      </c>
      <c r="AB7" s="12">
        <v>-0.4467</v>
      </c>
      <c r="AC7" s="12">
        <v>-0.4493</v>
      </c>
      <c r="AD7" s="11">
        <v>9</v>
      </c>
      <c r="AE7" s="13">
        <v>428.69</v>
      </c>
      <c r="AF7" s="11">
        <v>25</v>
      </c>
      <c r="AG7" s="11">
        <v>25</v>
      </c>
      <c r="AH7" s="13">
        <v>1115.21</v>
      </c>
      <c r="AI7" s="11">
        <v>25</v>
      </c>
      <c r="AJ7" s="12">
        <v>-0.64</v>
      </c>
      <c r="AK7" s="12">
        <v>-0.6156</v>
      </c>
      <c r="AL7" s="11">
        <v>20</v>
      </c>
      <c r="AM7" s="13">
        <v>816.65</v>
      </c>
      <c r="AN7" s="11">
        <v>63</v>
      </c>
      <c r="AO7" s="11">
        <v>88</v>
      </c>
      <c r="AP7" s="13">
        <v>3870.8</v>
      </c>
      <c r="AQ7" s="11">
        <v>63</v>
      </c>
      <c r="AR7" s="12">
        <v>-0.7727</v>
      </c>
      <c r="AS7" s="12">
        <v>-0.789</v>
      </c>
      <c r="AT7" s="11">
        <v>55</v>
      </c>
      <c r="AU7" s="13">
        <v>3229.49</v>
      </c>
      <c r="AV7" s="11">
        <v>67</v>
      </c>
      <c r="AW7" s="11">
        <v>120</v>
      </c>
      <c r="AX7" s="13">
        <v>7713.72</v>
      </c>
      <c r="AY7" s="11">
        <v>67</v>
      </c>
      <c r="AZ7" s="12">
        <v>-0.5417</v>
      </c>
      <c r="BA7" s="12">
        <v>-0.5813</v>
      </c>
    </row>
    <row r="8">
      <c r="A8" s="10" t="s">
        <v>38</v>
      </c>
      <c r="B8" s="11">
        <v>109553</v>
      </c>
      <c r="C8" s="11">
        <f>=ROUNDDOWN(17.1465911225193,0)</f>
      </c>
      <c r="D8" s="11">
        <v>78469</v>
      </c>
      <c r="E8" s="12">
        <v>0.9335</v>
      </c>
      <c r="F8" s="11"/>
      <c r="G8" s="11">
        <f>=ROUNDDOWN({0},0)</f>
      </c>
      <c r="H8" s="11"/>
      <c r="I8" s="12"/>
      <c r="J8" s="11">
        <v>31</v>
      </c>
      <c r="K8" s="13">
        <v>1596.05</v>
      </c>
      <c r="L8" s="11">
        <v>245</v>
      </c>
      <c r="M8" s="14">
        <v>6.51</v>
      </c>
      <c r="N8" s="11">
        <v>84</v>
      </c>
      <c r="O8" s="13">
        <v>4264.7</v>
      </c>
      <c r="P8" s="11">
        <v>245</v>
      </c>
      <c r="Q8" s="14">
        <v>17.41</v>
      </c>
      <c r="R8" s="12">
        <v>-0.631</v>
      </c>
      <c r="S8" s="12">
        <v>-0.6258</v>
      </c>
      <c r="T8" s="12"/>
      <c r="U8" s="12">
        <v>-0.6261</v>
      </c>
      <c r="V8" s="11"/>
      <c r="W8" s="13"/>
      <c r="X8" s="11"/>
      <c r="Y8" s="11"/>
      <c r="Z8" s="13"/>
      <c r="AA8" s="11"/>
      <c r="AB8" s="12"/>
      <c r="AC8" s="12"/>
      <c r="AD8" s="11">
        <v>31</v>
      </c>
      <c r="AE8" s="13">
        <v>1596.05</v>
      </c>
      <c r="AF8" s="11">
        <v>63</v>
      </c>
      <c r="AG8" s="11">
        <v>84</v>
      </c>
      <c r="AH8" s="13">
        <v>4264.7</v>
      </c>
      <c r="AI8" s="11">
        <v>63</v>
      </c>
      <c r="AJ8" s="12">
        <v>-0.631</v>
      </c>
      <c r="AK8" s="12">
        <v>-0.6258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215451</v>
      </c>
      <c r="C9" s="11">
        <f>=ROUNDDOWN(19.5100107759596,0)</f>
      </c>
      <c r="D9" s="11">
        <v>217726</v>
      </c>
      <c r="E9" s="12">
        <v>0.9295</v>
      </c>
      <c r="F9" s="11"/>
      <c r="G9" s="11">
        <f>=ROUNDDOWN({0},0)</f>
      </c>
      <c r="H9" s="11"/>
      <c r="I9" s="12"/>
      <c r="J9" s="11">
        <v>57</v>
      </c>
      <c r="K9" s="13">
        <v>1174.54</v>
      </c>
      <c r="L9" s="11">
        <v>338</v>
      </c>
      <c r="M9" s="14">
        <v>3.47</v>
      </c>
      <c r="N9" s="11">
        <v>154</v>
      </c>
      <c r="O9" s="13">
        <v>3184.41</v>
      </c>
      <c r="P9" s="11">
        <v>338</v>
      </c>
      <c r="Q9" s="14">
        <v>9.42</v>
      </c>
      <c r="R9" s="12">
        <v>-0.6299</v>
      </c>
      <c r="S9" s="12">
        <v>-0.6312</v>
      </c>
      <c r="T9" s="12"/>
      <c r="U9" s="12">
        <v>-0.6316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57</v>
      </c>
      <c r="AE9" s="13">
        <v>1174.54</v>
      </c>
      <c r="AF9" s="11">
        <v>79</v>
      </c>
      <c r="AG9" s="11">
        <v>154</v>
      </c>
      <c r="AH9" s="13">
        <v>3184.41</v>
      </c>
      <c r="AI9" s="11">
        <v>79</v>
      </c>
      <c r="AJ9" s="12">
        <v>-0.6299</v>
      </c>
      <c r="AK9" s="12">
        <v>-0.6312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354540</v>
      </c>
      <c r="C10" s="11">
        <f>=ROUNDDOWN(24.4890347090313,0)</f>
      </c>
      <c r="D10" s="11">
        <v>158218</v>
      </c>
      <c r="E10" s="12">
        <v>0.8482</v>
      </c>
      <c r="F10" s="11"/>
      <c r="G10" s="11">
        <f>=ROUNDDOWN({0},0)</f>
      </c>
      <c r="H10" s="11"/>
      <c r="I10" s="12"/>
      <c r="J10" s="11">
        <v>574</v>
      </c>
      <c r="K10" s="13">
        <v>24959.96</v>
      </c>
      <c r="L10" s="11">
        <v>1050</v>
      </c>
      <c r="M10" s="14">
        <v>23.77</v>
      </c>
      <c r="N10" s="11">
        <v>1204</v>
      </c>
      <c r="O10" s="13">
        <v>53986.38</v>
      </c>
      <c r="P10" s="11">
        <v>1050</v>
      </c>
      <c r="Q10" s="14">
        <v>51.42</v>
      </c>
      <c r="R10" s="12">
        <v>-0.5233</v>
      </c>
      <c r="S10" s="12">
        <v>-0.5377</v>
      </c>
      <c r="T10" s="12"/>
      <c r="U10" s="12">
        <v>-0.5377</v>
      </c>
      <c r="V10" s="11">
        <v>436</v>
      </c>
      <c r="W10" s="13">
        <v>18353.6</v>
      </c>
      <c r="X10" s="11">
        <v>390</v>
      </c>
      <c r="Y10" s="11">
        <v>906</v>
      </c>
      <c r="Z10" s="13">
        <v>38737.18</v>
      </c>
      <c r="AA10" s="11">
        <v>390</v>
      </c>
      <c r="AB10" s="12">
        <v>-0.5188</v>
      </c>
      <c r="AC10" s="12">
        <v>-0.5262</v>
      </c>
      <c r="AD10" s="11">
        <v>130</v>
      </c>
      <c r="AE10" s="13">
        <v>6354.36</v>
      </c>
      <c r="AF10" s="11">
        <v>102</v>
      </c>
      <c r="AG10" s="11">
        <v>284</v>
      </c>
      <c r="AH10" s="13">
        <v>14788.7</v>
      </c>
      <c r="AI10" s="11">
        <v>102</v>
      </c>
      <c r="AJ10" s="12">
        <v>-0.5423</v>
      </c>
      <c r="AK10" s="12">
        <v>-0.5703</v>
      </c>
      <c r="AL10" s="11">
        <v>8</v>
      </c>
      <c r="AM10" s="13">
        <v>252</v>
      </c>
      <c r="AN10" s="11">
        <v>20</v>
      </c>
      <c r="AO10" s="11">
        <v>14</v>
      </c>
      <c r="AP10" s="13">
        <v>460.5</v>
      </c>
      <c r="AQ10" s="11">
        <v>20</v>
      </c>
      <c r="AR10" s="12">
        <v>-0.4286</v>
      </c>
      <c r="AS10" s="12">
        <v>-0.4528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775</v>
      </c>
      <c r="C11" s="11">
        <f>=ROUNDDOWN(53.0821917808219,0)</f>
      </c>
      <c r="D11" s="11"/>
      <c r="E11" s="12">
        <v>0.6667</v>
      </c>
      <c r="F11" s="11"/>
      <c r="G11" s="11">
        <f>=ROUNDDOWN({0},0)</f>
      </c>
      <c r="H11" s="11"/>
      <c r="I11" s="12"/>
      <c r="J11" s="11"/>
      <c r="K11" s="13"/>
      <c r="L11" s="11">
        <v>22</v>
      </c>
      <c r="M11" s="14"/>
      <c r="N11" s="11"/>
      <c r="O11" s="13"/>
      <c r="P11" s="11">
        <v>22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18</v>
      </c>
      <c r="AO11" s="11"/>
      <c r="AP11" s="13"/>
      <c r="AQ11" s="11">
        <v>18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43721</v>
      </c>
      <c r="C12" s="11">
        <f>=ROUNDDOWN(9.86328874049676,0)</f>
      </c>
      <c r="D12" s="11">
        <v>87890</v>
      </c>
      <c r="E12" s="12">
        <v>0.8366</v>
      </c>
      <c r="F12" s="11"/>
      <c r="G12" s="11">
        <f>=ROUNDDOWN({0},0)</f>
      </c>
      <c r="H12" s="11">
        <v>7074</v>
      </c>
      <c r="I12" s="12">
        <v>0.5455</v>
      </c>
      <c r="J12" s="11">
        <v>2102</v>
      </c>
      <c r="K12" s="13">
        <v>399795.4</v>
      </c>
      <c r="L12" s="11">
        <v>363</v>
      </c>
      <c r="M12" s="14">
        <v>1101.36</v>
      </c>
      <c r="N12" s="11">
        <v>4461</v>
      </c>
      <c r="O12" s="13">
        <v>845345.24</v>
      </c>
      <c r="P12" s="11">
        <v>363</v>
      </c>
      <c r="Q12" s="14">
        <v>2328.77</v>
      </c>
      <c r="R12" s="12">
        <v>-0.5288</v>
      </c>
      <c r="S12" s="12">
        <v>-0.5271</v>
      </c>
      <c r="T12" s="12"/>
      <c r="U12" s="12">
        <v>-0.5271</v>
      </c>
      <c r="V12" s="11">
        <v>1920</v>
      </c>
      <c r="W12" s="13">
        <v>370561.82</v>
      </c>
      <c r="X12" s="11">
        <v>160</v>
      </c>
      <c r="Y12" s="11">
        <v>4016</v>
      </c>
      <c r="Z12" s="13">
        <v>774285.76</v>
      </c>
      <c r="AA12" s="11">
        <v>160</v>
      </c>
      <c r="AB12" s="12">
        <v>-0.5219</v>
      </c>
      <c r="AC12" s="12">
        <v>-0.5214</v>
      </c>
      <c r="AD12" s="11">
        <v>17</v>
      </c>
      <c r="AE12" s="13">
        <v>2217.17</v>
      </c>
      <c r="AF12" s="11">
        <v>113</v>
      </c>
      <c r="AG12" s="11">
        <v>50</v>
      </c>
      <c r="AH12" s="13">
        <v>6915.82</v>
      </c>
      <c r="AI12" s="11">
        <v>113</v>
      </c>
      <c r="AJ12" s="12">
        <v>-0.66</v>
      </c>
      <c r="AK12" s="12">
        <v>-0.6794</v>
      </c>
      <c r="AL12" s="11">
        <v>91</v>
      </c>
      <c r="AM12" s="13">
        <v>14297.41</v>
      </c>
      <c r="AN12" s="11">
        <v>219</v>
      </c>
      <c r="AO12" s="11">
        <v>240</v>
      </c>
      <c r="AP12" s="13">
        <v>36499.37</v>
      </c>
      <c r="AQ12" s="11">
        <v>219</v>
      </c>
      <c r="AR12" s="12">
        <v>-0.6208</v>
      </c>
      <c r="AS12" s="12">
        <v>-0.6083</v>
      </c>
      <c r="AT12" s="11">
        <v>74</v>
      </c>
      <c r="AU12" s="13">
        <v>12719</v>
      </c>
      <c r="AV12" s="11">
        <v>256</v>
      </c>
      <c r="AW12" s="11">
        <v>155</v>
      </c>
      <c r="AX12" s="13">
        <v>27644.29</v>
      </c>
      <c r="AY12" s="11">
        <v>256</v>
      </c>
      <c r="AZ12" s="12">
        <v>-0.5226</v>
      </c>
      <c r="BA12" s="12">
        <v>-0.5399</v>
      </c>
    </row>
    <row r="13">
      <c r="A13" s="10" t="s">
        <v>43</v>
      </c>
      <c r="B13" s="11">
        <v>18809</v>
      </c>
      <c r="C13" s="11">
        <f>=ROUNDDOWN(41.1485451761103,0)</f>
      </c>
      <c r="D13" s="11">
        <v>15729</v>
      </c>
      <c r="E13" s="12">
        <v>0.9977</v>
      </c>
      <c r="F13" s="11"/>
      <c r="G13" s="11">
        <f>=ROUNDDOWN({0},0)</f>
      </c>
      <c r="H13" s="11"/>
      <c r="I13" s="12"/>
      <c r="J13" s="11">
        <v>5</v>
      </c>
      <c r="K13" s="13">
        <v>391.51</v>
      </c>
      <c r="L13" s="11">
        <v>191</v>
      </c>
      <c r="M13" s="14">
        <v>2.05</v>
      </c>
      <c r="N13" s="11">
        <v>12</v>
      </c>
      <c r="O13" s="13">
        <v>1213.1</v>
      </c>
      <c r="P13" s="11">
        <v>191</v>
      </c>
      <c r="Q13" s="14">
        <v>6.35</v>
      </c>
      <c r="R13" s="12">
        <v>-0.5833</v>
      </c>
      <c r="S13" s="12">
        <v>-0.6773</v>
      </c>
      <c r="T13" s="12"/>
      <c r="U13" s="12">
        <v>-0.6772</v>
      </c>
      <c r="V13" s="11">
        <v>1</v>
      </c>
      <c r="W13" s="13">
        <v>101.73</v>
      </c>
      <c r="X13" s="11">
        <v>4</v>
      </c>
      <c r="Y13" s="11">
        <v>2</v>
      </c>
      <c r="Z13" s="13">
        <v>216.38</v>
      </c>
      <c r="AA13" s="11">
        <v>4</v>
      </c>
      <c r="AB13" s="12">
        <v>-0.5</v>
      </c>
      <c r="AC13" s="12">
        <v>-0.5299</v>
      </c>
      <c r="AD13" s="11"/>
      <c r="AE13" s="13"/>
      <c r="AF13" s="11"/>
      <c r="AG13" s="11"/>
      <c r="AH13" s="13"/>
      <c r="AI13" s="11"/>
      <c r="AJ13" s="12"/>
      <c r="AK13" s="12"/>
      <c r="AL13" s="11">
        <v>4</v>
      </c>
      <c r="AM13" s="13">
        <v>289.78</v>
      </c>
      <c r="AN13" s="11">
        <v>41</v>
      </c>
      <c r="AO13" s="11">
        <v>10</v>
      </c>
      <c r="AP13" s="13">
        <v>996.72</v>
      </c>
      <c r="AQ13" s="11">
        <v>41</v>
      </c>
      <c r="AR13" s="12">
        <v>-0.6</v>
      </c>
      <c r="AS13" s="12">
        <v>-0.7093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5688</v>
      </c>
      <c r="C14" s="11">
        <f>=ROUNDDOWN(12.3517915309446,0)</f>
      </c>
      <c r="D14" s="11">
        <v>8330</v>
      </c>
      <c r="E14" s="12">
        <v>0.9293</v>
      </c>
      <c r="F14" s="11"/>
      <c r="G14" s="11">
        <f>=ROUNDDOWN({0},0)</f>
      </c>
      <c r="H14" s="11"/>
      <c r="I14" s="12"/>
      <c r="J14" s="11">
        <v>228</v>
      </c>
      <c r="K14" s="13">
        <v>18698.19</v>
      </c>
      <c r="L14" s="11">
        <v>48</v>
      </c>
      <c r="M14" s="14">
        <v>389.55</v>
      </c>
      <c r="N14" s="11">
        <v>416</v>
      </c>
      <c r="O14" s="13">
        <v>33871.41</v>
      </c>
      <c r="P14" s="11">
        <v>48</v>
      </c>
      <c r="Q14" s="14">
        <v>705.65</v>
      </c>
      <c r="R14" s="12">
        <v>-0.4519</v>
      </c>
      <c r="S14" s="12">
        <v>-0.448</v>
      </c>
      <c r="T14" s="12"/>
      <c r="U14" s="12">
        <v>-0.448</v>
      </c>
      <c r="V14" s="11">
        <v>143</v>
      </c>
      <c r="W14" s="13">
        <v>12962.63</v>
      </c>
      <c r="X14" s="11">
        <v>39</v>
      </c>
      <c r="Y14" s="11">
        <v>228</v>
      </c>
      <c r="Z14" s="13">
        <v>20897.93</v>
      </c>
      <c r="AA14" s="11">
        <v>39</v>
      </c>
      <c r="AB14" s="12">
        <v>-0.3728</v>
      </c>
      <c r="AC14" s="12">
        <v>-0.3797</v>
      </c>
      <c r="AD14" s="11">
        <v>22</v>
      </c>
      <c r="AE14" s="13">
        <v>1222.59</v>
      </c>
      <c r="AF14" s="11">
        <v>24</v>
      </c>
      <c r="AG14" s="11">
        <v>58</v>
      </c>
      <c r="AH14" s="13">
        <v>3926.09</v>
      </c>
      <c r="AI14" s="11">
        <v>24</v>
      </c>
      <c r="AJ14" s="12">
        <v>-0.6207</v>
      </c>
      <c r="AK14" s="12">
        <v>-0.6886</v>
      </c>
      <c r="AL14" s="11">
        <v>19</v>
      </c>
      <c r="AM14" s="13">
        <v>1467.68</v>
      </c>
      <c r="AN14" s="11">
        <v>46</v>
      </c>
      <c r="AO14" s="11">
        <v>54</v>
      </c>
      <c r="AP14" s="13">
        <v>3857.55</v>
      </c>
      <c r="AQ14" s="11">
        <v>46</v>
      </c>
      <c r="AR14" s="12">
        <v>-0.6481</v>
      </c>
      <c r="AS14" s="12">
        <v>-0.6195</v>
      </c>
      <c r="AT14" s="11">
        <v>44</v>
      </c>
      <c r="AU14" s="13">
        <v>3045.29</v>
      </c>
      <c r="AV14" s="11">
        <v>40</v>
      </c>
      <c r="AW14" s="11">
        <v>76</v>
      </c>
      <c r="AX14" s="13">
        <v>5189.84</v>
      </c>
      <c r="AY14" s="11">
        <v>40</v>
      </c>
      <c r="AZ14" s="12">
        <v>-0.4211</v>
      </c>
      <c r="BA14" s="12">
        <v>-0.4132</v>
      </c>
    </row>
    <row r="15">
      <c r="A15" s="10" t="s">
        <v>45</v>
      </c>
      <c r="B15" s="11">
        <v>7223</v>
      </c>
      <c r="C15" s="11">
        <f>=ROUNDDOWN(6.91791973948856,0)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16755</v>
      </c>
      <c r="C16" s="11">
        <f>=ROUNDDOWN(51.8891297615361,0)</f>
      </c>
      <c r="D16" s="11">
        <v>2812</v>
      </c>
      <c r="E16" s="12">
        <v>0.9602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3898</v>
      </c>
      <c r="C17" s="11">
        <f>=ROUNDDOWN(274.507042253521,0)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250502</v>
      </c>
      <c r="C18" s="11">
        <f>=ROUNDDOWN(14.0459222293869,0)</f>
      </c>
      <c r="D18" s="11">
        <v>92770</v>
      </c>
      <c r="E18" s="12">
        <v>0.9203</v>
      </c>
      <c r="F18" s="11"/>
      <c r="G18" s="11">
        <f>=ROUNDDOWN({0},0)</f>
      </c>
      <c r="H18" s="11"/>
      <c r="I18" s="12"/>
      <c r="J18" s="11">
        <v>83</v>
      </c>
      <c r="K18" s="13">
        <v>3618.62</v>
      </c>
      <c r="L18" s="11">
        <v>1306</v>
      </c>
      <c r="M18" s="14">
        <v>2.77</v>
      </c>
      <c r="N18" s="11">
        <v>185</v>
      </c>
      <c r="O18" s="13">
        <v>7909.63</v>
      </c>
      <c r="P18" s="11">
        <v>1306</v>
      </c>
      <c r="Q18" s="14">
        <v>6.06</v>
      </c>
      <c r="R18" s="12">
        <v>-0.5514</v>
      </c>
      <c r="S18" s="12">
        <v>-0.5425</v>
      </c>
      <c r="T18" s="12"/>
      <c r="U18" s="12">
        <v>-0.5429</v>
      </c>
      <c r="V18" s="11"/>
      <c r="W18" s="13"/>
      <c r="X18" s="11"/>
      <c r="Y18" s="11"/>
      <c r="Z18" s="13"/>
      <c r="AA18" s="11"/>
      <c r="AB18" s="12"/>
      <c r="AC18" s="12"/>
      <c r="AD18" s="11">
        <v>83</v>
      </c>
      <c r="AE18" s="13">
        <v>3618.62</v>
      </c>
      <c r="AF18" s="11">
        <v>80</v>
      </c>
      <c r="AG18" s="11">
        <v>185</v>
      </c>
      <c r="AH18" s="13">
        <v>7909.63</v>
      </c>
      <c r="AI18" s="11">
        <v>80</v>
      </c>
      <c r="AJ18" s="12">
        <v>-0.5514</v>
      </c>
      <c r="AK18" s="12">
        <v>-0.5425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81154</v>
      </c>
      <c r="C19" s="11">
        <f>=ROUNDDOWN(26.5226485391202,0)</f>
      </c>
      <c r="D19" s="11">
        <v>64360</v>
      </c>
      <c r="E19" s="12">
        <v>0.9883</v>
      </c>
      <c r="F19" s="11"/>
      <c r="G19" s="11">
        <f>=ROUNDDOWN({0},0)</f>
      </c>
      <c r="H19" s="11"/>
      <c r="I19" s="12"/>
      <c r="J19" s="11">
        <v>214</v>
      </c>
      <c r="K19" s="13">
        <v>7520.8</v>
      </c>
      <c r="L19" s="11">
        <v>158</v>
      </c>
      <c r="M19" s="14">
        <v>47.6</v>
      </c>
      <c r="N19" s="11">
        <v>514</v>
      </c>
      <c r="O19" s="13">
        <v>18214.76</v>
      </c>
      <c r="P19" s="11">
        <v>158</v>
      </c>
      <c r="Q19" s="14">
        <v>115.28</v>
      </c>
      <c r="R19" s="12">
        <v>-0.5837</v>
      </c>
      <c r="S19" s="12">
        <v>-0.5871</v>
      </c>
      <c r="T19" s="12"/>
      <c r="U19" s="12">
        <v>-0.5871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214</v>
      </c>
      <c r="AE19" s="13">
        <v>7520.8</v>
      </c>
      <c r="AF19" s="11">
        <v>82</v>
      </c>
      <c r="AG19" s="11">
        <v>514</v>
      </c>
      <c r="AH19" s="13">
        <v>18214.76</v>
      </c>
      <c r="AI19" s="11">
        <v>82</v>
      </c>
      <c r="AJ19" s="12">
        <v>-0.5837</v>
      </c>
      <c r="AK19" s="12">
        <v>-0.5871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183495</v>
      </c>
      <c r="C20" s="11">
        <f>=ROUNDDOWN(21.195652173913,0)</f>
      </c>
      <c r="D20" s="11">
        <v>139739</v>
      </c>
      <c r="E20" s="12">
        <v>0.9204</v>
      </c>
      <c r="F20" s="11"/>
      <c r="G20" s="11">
        <f>=ROUNDDOWN({0},0)</f>
      </c>
      <c r="H20" s="11"/>
      <c r="I20" s="12"/>
      <c r="J20" s="11">
        <v>1340</v>
      </c>
      <c r="K20" s="13">
        <v>33941.66</v>
      </c>
      <c r="L20" s="11">
        <v>557</v>
      </c>
      <c r="M20" s="14">
        <v>60.94</v>
      </c>
      <c r="N20" s="11">
        <v>2330</v>
      </c>
      <c r="O20" s="13">
        <v>59594.3</v>
      </c>
      <c r="P20" s="11">
        <v>557</v>
      </c>
      <c r="Q20" s="14">
        <v>106.99</v>
      </c>
      <c r="R20" s="12">
        <v>-0.4249</v>
      </c>
      <c r="S20" s="12">
        <v>-0.4305</v>
      </c>
      <c r="T20" s="12"/>
      <c r="U20" s="12">
        <v>-0.4304</v>
      </c>
      <c r="V20" s="11">
        <v>1340</v>
      </c>
      <c r="W20" s="13">
        <v>33941.66</v>
      </c>
      <c r="X20" s="11">
        <v>205</v>
      </c>
      <c r="Y20" s="11">
        <v>2330</v>
      </c>
      <c r="Z20" s="13">
        <v>59594.3</v>
      </c>
      <c r="AA20" s="11">
        <v>205</v>
      </c>
      <c r="AB20" s="12">
        <v>-0.4249</v>
      </c>
      <c r="AC20" s="12">
        <v>-0.4305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5632</v>
      </c>
      <c r="K21" s="17">
        <v>555194.71</v>
      </c>
      <c r="L21" s="15">
        <v>6619</v>
      </c>
      <c r="M21" s="18">
        <v>83.88</v>
      </c>
      <c r="N21" s="15">
        <v>11461</v>
      </c>
      <c r="O21" s="17">
        <v>1163592.04</v>
      </c>
      <c r="P21" s="15">
        <v>6619</v>
      </c>
      <c r="Q21" s="18">
        <v>175.8</v>
      </c>
      <c r="R21" s="16">
        <v>-0.5086</v>
      </c>
      <c r="S21" s="16">
        <v>-0.5229</v>
      </c>
      <c r="T21" s="16"/>
      <c r="U21" s="16">
        <v>-0.5229</v>
      </c>
      <c r="V21" s="15">
        <v>4640</v>
      </c>
      <c r="W21" s="17">
        <v>486948.36</v>
      </c>
      <c r="X21" s="15">
        <v>1408</v>
      </c>
      <c r="Y21" s="15">
        <v>9099</v>
      </c>
      <c r="Z21" s="17">
        <v>998322.38</v>
      </c>
      <c r="AA21" s="15">
        <v>1408</v>
      </c>
      <c r="AB21" s="16">
        <v>-0.4901</v>
      </c>
      <c r="AC21" s="16">
        <v>-0.5122</v>
      </c>
      <c r="AD21" s="15">
        <v>590</v>
      </c>
      <c r="AE21" s="17">
        <v>25937.38</v>
      </c>
      <c r="AF21" s="15">
        <v>748</v>
      </c>
      <c r="AG21" s="15">
        <v>1406</v>
      </c>
      <c r="AH21" s="17">
        <v>63923.91</v>
      </c>
      <c r="AI21" s="15">
        <v>748</v>
      </c>
      <c r="AJ21" s="16">
        <v>-0.5804</v>
      </c>
      <c r="AK21" s="16">
        <v>-0.5942</v>
      </c>
      <c r="AL21" s="15">
        <v>221</v>
      </c>
      <c r="AM21" s="17">
        <v>22550.22</v>
      </c>
      <c r="AN21" s="15">
        <v>953</v>
      </c>
      <c r="AO21" s="15">
        <v>590</v>
      </c>
      <c r="AP21" s="17">
        <v>59370.85</v>
      </c>
      <c r="AQ21" s="15">
        <v>953</v>
      </c>
      <c r="AR21" s="16">
        <v>-0.6254</v>
      </c>
      <c r="AS21" s="16">
        <v>-0.6202</v>
      </c>
      <c r="AT21" s="15">
        <v>181</v>
      </c>
      <c r="AU21" s="17">
        <v>19758.75</v>
      </c>
      <c r="AV21" s="15">
        <v>535</v>
      </c>
      <c r="AW21" s="15">
        <v>366</v>
      </c>
      <c r="AX21" s="17">
        <v>41974.9</v>
      </c>
      <c r="AY21" s="15">
        <v>535</v>
      </c>
      <c r="AZ21" s="16">
        <v>-0.5055</v>
      </c>
      <c r="BA21" s="16">
        <v>-0.5293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