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50" windowHeight="14080"/>
  </bookViews>
  <sheets>
    <sheet name="UCT" sheetId="4" r:id="rId1"/>
  </sheets>
  <definedNames>
    <definedName name="_xlnm._FilterDatabase" localSheetId="0" hidden="1">UCT!$A$2:$O$15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<sst xmlns="http://schemas.openxmlformats.org/spreadsheetml/2006/main" count="136" uniqueCount="38">
  <si>
    <r>
      <rPr>
        <sz val="12"/>
        <color rgb="FFFF0000"/>
        <rFont val="Calibri"/>
        <charset val="134"/>
      </rPr>
      <t>Warehouse order</t>
    </r>
    <r>
      <rPr>
        <sz val="12"/>
        <color rgb="FFFF0000"/>
        <rFont val="宋体"/>
        <charset val="134"/>
      </rPr>
      <t>通常是进仓库的，需要标明到哪个仓库，（见表格中橙色部分）</t>
    </r>
  </si>
  <si>
    <t>Customer Name</t>
  </si>
  <si>
    <t>PO#</t>
  </si>
  <si>
    <t>Dept.</t>
  </si>
  <si>
    <t>CUSTOMER ITEM#</t>
  </si>
  <si>
    <t>Item#</t>
  </si>
  <si>
    <t xml:space="preserve">Division </t>
  </si>
  <si>
    <t xml:space="preserve">Description </t>
  </si>
  <si>
    <t>QTY</t>
  </si>
  <si>
    <t>Qty in each Prepack</t>
  </si>
  <si>
    <t>Case Pack</t>
  </si>
  <si>
    <t xml:space="preserve"> Base Price </t>
  </si>
  <si>
    <t>FOB Cost</t>
  </si>
  <si>
    <t>Ship date</t>
  </si>
  <si>
    <t xml:space="preserve">Location </t>
  </si>
  <si>
    <t>Ship to
(Warehouse name)</t>
  </si>
  <si>
    <t>Bealls Outlet</t>
  </si>
  <si>
    <t>ID95C-0058</t>
  </si>
  <si>
    <t>ART</t>
  </si>
  <si>
    <t>16X16 CV DOG ON BEACH</t>
  </si>
  <si>
    <t>3/9-3/13/2026</t>
  </si>
  <si>
    <t>WOD</t>
  </si>
  <si>
    <t>MP95C-0155</t>
  </si>
  <si>
    <t>15X35 TURQ TAN HEAVILY
EMBELLISHED CV I</t>
  </si>
  <si>
    <t>MP95C-0197</t>
  </si>
  <si>
    <t>15X30 BLUE HEAVILY
EMBELLISHED CV I</t>
  </si>
  <si>
    <t>15X30 BLUE HEAVILY
EMBELLISHED CV II</t>
  </si>
  <si>
    <t>MT95G-0003</t>
  </si>
  <si>
    <t>UH95C-0020</t>
  </si>
  <si>
    <t>Total</t>
  </si>
  <si>
    <t>MP95F-0359</t>
  </si>
  <si>
    <t>23X35 REC GLD MIRROR</t>
  </si>
  <si>
    <t>5DS153-0036</t>
  </si>
  <si>
    <t>9X17 CRM WOOD LOOK</t>
  </si>
  <si>
    <t>5DS153-0052</t>
  </si>
  <si>
    <t>21X21 TURQ GLASS</t>
  </si>
  <si>
    <t>FB153-1184</t>
  </si>
  <si>
    <t>15X27 AMBR GLASS STACK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</si>
</sst>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</numFmts>
  <fonts count="37">
    <font>
      <sz val="11"/>
      <color theme="1"/>
      <name val="宋体"/>
      <charset val="134"/>
      <scheme val="minor"/>
    </font>
    <font>
      <sz val="12"/>
      <color theme="1"/>
      <name val="Calibri"/>
      <charset val="134"/>
    </font>
    <font>
      <sz val="16"/>
      <color theme="1"/>
      <name val="Calibri"/>
      <charset val="134"/>
    </font>
    <font>
      <sz val="12"/>
      <color theme="1"/>
      <name val="宋体"/>
      <charset val="134"/>
      <scheme val="minor"/>
    </font>
    <font>
      <sz val="12"/>
      <color rgb="FFFF0000"/>
      <name val="Calibri"/>
      <charset val="134"/>
    </font>
    <font>
      <sz val="12"/>
      <color rgb="FF000000"/>
      <name val="Calibri"/>
      <charset val="134"/>
    </font>
    <font>
      <sz val="12"/>
      <name val="Calibri"/>
      <charset val="134"/>
    </font>
    <font>
      <b/>
      <sz val="12"/>
      <name val="Calibri"/>
      <charset val="134"/>
    </font>
    <font>
      <b/>
      <sz val="12"/>
      <color rgb="FF000000"/>
      <name val="Calibri"/>
      <charset val="134"/>
    </font>
    <font>
      <sz val="10"/>
      <color rgb="FF000000"/>
      <name val="Calibri"/>
      <charset val="134"/>
    </font>
    <font>
      <sz val="7.5"/>
      <color rgb="FF000000"/>
      <name val="Verdana"/>
      <charset val="134"/>
    </font>
    <font>
      <sz val="10"/>
      <color theme="1"/>
      <name val="Calibri"/>
      <charset val="134"/>
    </font>
    <font>
      <b/>
      <sz val="12"/>
      <color rgb="FFFF0000"/>
      <name val="Calibri"/>
      <charset val="134"/>
    </font>
    <font>
      <sz val="7.5"/>
      <color theme="1"/>
      <name val="Verdana"/>
      <charset val="134"/>
    </font>
    <font>
      <b/>
      <sz val="12"/>
      <color theme="1"/>
      <name val="Calibri"/>
      <charset val="134"/>
    </font>
    <font>
      <b/>
      <sz val="14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8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0" borderId="0"/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 applyBorder="1">
      <alignment vertical="center"/>
    </xf>
    <xf numFmtId="0" fontId="2" fillId="0" borderId="0" xfId="0" applyFont="1">
      <alignment vertical="center"/>
    </xf>
    <xf numFmtId="0" fontId="1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top" wrapText="1"/>
    </xf>
    <xf numFmtId="0" fontId="7" fillId="2" borderId="1" xfId="49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58" fontId="4" fillId="2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2" borderId="1" xfId="0" applyFont="1" applyFill="1" applyBorder="1">
      <alignment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26" fontId="8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top" wrapText="1"/>
    </xf>
    <xf numFmtId="0" fontId="7" fillId="2" borderId="3" xfId="49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 wrapText="1"/>
    </xf>
    <xf numFmtId="0" fontId="7" fillId="2" borderId="4" xfId="49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7" fillId="2" borderId="6" xfId="49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top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4" fillId="4" borderId="1" xfId="0" applyFont="1" applyFill="1" applyBorder="1" applyAlignment="1">
      <alignment horizontal="center" vertical="top" wrapText="1"/>
    </xf>
    <xf numFmtId="0" fontId="10" fillId="0" borderId="1" xfId="0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Fashion Bedding Fall 2012" xfId="49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2"/>
  <sheetViews>
    <sheetView tabSelected="1" topLeftCell="A16" workbookViewId="0">
      <selection activeCell="H31" sqref="H31"/>
    </sheetView>
  </sheetViews>
  <sheetFormatPr defaultColWidth="9" defaultRowHeight="15" customHeight="1"/>
  <cols>
    <col min="1" max="1" width="16.1818181818182" style="6" customWidth="1"/>
    <col min="2" max="3" width="13.0909090909091" style="7" customWidth="1"/>
    <col min="4" max="4" width="18.3636363636364" style="7" customWidth="1"/>
    <col min="5" max="5" width="14" style="6" customWidth="1"/>
    <col min="6" max="6" width="12.4545454545455" style="7" customWidth="1"/>
    <col min="7" max="7" width="27.1818181818182" style="6" customWidth="1"/>
    <col min="8" max="8" width="9.93636363636364" style="7" customWidth="1"/>
    <col min="9" max="9" width="9.45454545454546" style="7" customWidth="1"/>
    <col min="10" max="10" width="8.90909090909091" style="6" customWidth="1"/>
    <col min="11" max="11" width="9.63636363636364" style="7" customWidth="1"/>
    <col min="12" max="12" width="14.4545454545455" style="7" customWidth="1"/>
    <col min="13" max="13" width="20.1818181818182" style="6" customWidth="1"/>
    <col min="14" max="14" width="8.72727272727273" style="6" customWidth="1"/>
    <col min="15" max="15" width="41.6363636363636" style="8" hidden="1" customWidth="1"/>
    <col min="16" max="16384" width="9" style="6"/>
  </cols>
  <sheetData>
    <row r="1" s="1" customFormat="1" customHeight="1" spans="1:15">
      <c r="A1" s="9" t="s">
        <v>0</v>
      </c>
      <c r="B1" s="10"/>
      <c r="C1" s="10"/>
      <c r="D1" s="10"/>
      <c r="E1" s="11"/>
      <c r="F1" s="12"/>
      <c r="G1" s="11"/>
      <c r="H1" s="13"/>
      <c r="I1" s="13"/>
      <c r="K1" s="13"/>
      <c r="L1" s="13"/>
      <c r="M1" s="11"/>
      <c r="O1" s="14"/>
    </row>
    <row r="2" s="1" customFormat="1" ht="50" customHeight="1" spans="1:15">
      <c r="A2" s="15" t="s">
        <v>1</v>
      </c>
      <c r="B2" s="16" t="s">
        <v>2</v>
      </c>
      <c r="C2" s="16" t="s">
        <v>3</v>
      </c>
      <c r="D2" s="16" t="s">
        <v>4</v>
      </c>
      <c r="E2" s="17" t="s">
        <v>5</v>
      </c>
      <c r="F2" s="17" t="s">
        <v>6</v>
      </c>
      <c r="G2" s="17" t="s">
        <v>7</v>
      </c>
      <c r="H2" s="16" t="s">
        <v>8</v>
      </c>
      <c r="I2" s="16" t="s">
        <v>9</v>
      </c>
      <c r="J2" s="16" t="s">
        <v>10</v>
      </c>
      <c r="K2" s="18" t="s">
        <v>11</v>
      </c>
      <c r="L2" s="18" t="s">
        <v>12</v>
      </c>
      <c r="M2" s="19" t="s">
        <v>13</v>
      </c>
      <c r="N2" s="20" t="s">
        <v>14</v>
      </c>
      <c r="O2" s="21" t="s">
        <v>15</v>
      </c>
    </row>
    <row r="3" s="1" customFormat="1" ht="23.5" customHeight="1" spans="1:15">
      <c r="A3" s="22" t="s">
        <v>16</v>
      </c>
      <c r="B3" s="23">
        <v>1816636</v>
      </c>
      <c r="C3" s="24">
        <v>805</v>
      </c>
      <c r="D3" s="25">
        <v>97861572</v>
      </c>
      <c r="E3" s="26" t="s">
        <v>17</v>
      </c>
      <c r="F3" s="26" t="s">
        <v>18</v>
      </c>
      <c r="G3" s="27" t="s">
        <v>19</v>
      </c>
      <c r="H3" s="28">
        <v>18</v>
      </c>
      <c r="I3" s="16">
        <v>1</v>
      </c>
      <c r="J3" s="16">
        <v>1</v>
      </c>
      <c r="K3" s="29">
        <v>2.38</v>
      </c>
      <c r="L3" s="29">
        <f>SUM(H3*K3)</f>
        <v>42.84</v>
      </c>
      <c r="M3" s="30" t="s">
        <v>20</v>
      </c>
      <c r="N3" s="31" t="s">
        <v>21</v>
      </c>
      <c r="O3" s="32"/>
    </row>
    <row r="4" s="2" customFormat="1" ht="26" customHeight="1" spans="1:15">
      <c r="A4" s="22"/>
      <c r="B4" s="33"/>
      <c r="C4" s="33"/>
      <c r="D4" s="34"/>
      <c r="E4" s="35"/>
      <c r="F4" s="35"/>
      <c r="G4" s="36"/>
      <c r="H4" s="33">
        <f>SUM(H3:H3)</f>
        <v>18</v>
      </c>
      <c r="I4" s="33"/>
      <c r="J4" s="33"/>
      <c r="K4" s="37"/>
      <c r="L4" s="38">
        <f>SUM(L3:L3)</f>
        <v>42.84</v>
      </c>
      <c r="M4" s="30"/>
      <c r="N4" s="31"/>
      <c r="O4" s="39"/>
    </row>
    <row r="5" s="1" customFormat="1" ht="23.5" customHeight="1" spans="1:15">
      <c r="A5" s="40" t="s">
        <v>16</v>
      </c>
      <c r="B5" s="41">
        <v>1817466</v>
      </c>
      <c r="C5" s="41">
        <v>805</v>
      </c>
      <c r="D5" s="25">
        <v>97860382</v>
      </c>
      <c r="E5" s="26" t="s">
        <v>22</v>
      </c>
      <c r="F5" s="26" t="s">
        <v>18</v>
      </c>
      <c r="G5" s="42" t="s">
        <v>23</v>
      </c>
      <c r="H5" s="43">
        <v>51</v>
      </c>
      <c r="I5" s="16">
        <v>1</v>
      </c>
      <c r="J5" s="16">
        <v>1</v>
      </c>
      <c r="K5" s="29">
        <v>10</v>
      </c>
      <c r="L5" s="29">
        <f t="shared" ref="L5:L14" si="0">SUM(H5*K5)</f>
        <v>510</v>
      </c>
      <c r="M5" s="30" t="s">
        <v>20</v>
      </c>
      <c r="N5" s="31" t="s">
        <v>21</v>
      </c>
      <c r="O5" s="32"/>
    </row>
    <row r="6" s="1" customFormat="1" ht="23.5" customHeight="1" spans="1:15">
      <c r="A6" s="44"/>
      <c r="B6" s="45"/>
      <c r="C6" s="45"/>
      <c r="D6" s="25">
        <v>97860394</v>
      </c>
      <c r="E6" s="26" t="s">
        <v>22</v>
      </c>
      <c r="F6" s="26" t="s">
        <v>18</v>
      </c>
      <c r="G6" s="42" t="s">
        <v>23</v>
      </c>
      <c r="H6" s="43">
        <v>51</v>
      </c>
      <c r="I6" s="26">
        <v>1</v>
      </c>
      <c r="J6" s="26">
        <v>1</v>
      </c>
      <c r="K6" s="29">
        <v>10</v>
      </c>
      <c r="L6" s="29">
        <f t="shared" si="0"/>
        <v>510</v>
      </c>
      <c r="M6" s="30"/>
      <c r="N6" s="31"/>
      <c r="O6" s="46"/>
    </row>
    <row r="7" s="1" customFormat="1" ht="24" customHeight="1" spans="1:15">
      <c r="A7" s="44"/>
      <c r="B7" s="45"/>
      <c r="C7" s="45"/>
      <c r="D7" s="47">
        <v>97860409</v>
      </c>
      <c r="E7" s="48" t="s">
        <v>22</v>
      </c>
      <c r="F7" s="26" t="s">
        <v>18</v>
      </c>
      <c r="G7" s="49" t="s">
        <v>23</v>
      </c>
      <c r="H7" s="43">
        <v>51</v>
      </c>
      <c r="I7" s="26">
        <v>1</v>
      </c>
      <c r="J7" s="26">
        <v>1</v>
      </c>
      <c r="K7" s="29">
        <v>10</v>
      </c>
      <c r="L7" s="29">
        <f t="shared" si="0"/>
        <v>510</v>
      </c>
      <c r="M7" s="30"/>
      <c r="N7" s="31"/>
      <c r="O7" s="46"/>
    </row>
    <row r="8" s="1" customFormat="1" ht="23.5" customHeight="1" spans="1:15">
      <c r="A8" s="44"/>
      <c r="B8" s="45"/>
      <c r="C8" s="45"/>
      <c r="D8" s="25">
        <v>97860412</v>
      </c>
      <c r="E8" s="26" t="s">
        <v>24</v>
      </c>
      <c r="F8" s="26" t="s">
        <v>18</v>
      </c>
      <c r="G8" s="42" t="s">
        <v>25</v>
      </c>
      <c r="H8" s="43">
        <v>75</v>
      </c>
      <c r="I8" s="16">
        <v>1</v>
      </c>
      <c r="J8" s="16">
        <v>1</v>
      </c>
      <c r="K8" s="29">
        <v>10</v>
      </c>
      <c r="L8" s="29">
        <f t="shared" si="0"/>
        <v>750</v>
      </c>
      <c r="M8" s="30" t="s">
        <v>20</v>
      </c>
      <c r="N8" s="31" t="s">
        <v>21</v>
      </c>
      <c r="O8" s="32"/>
    </row>
    <row r="9" s="1" customFormat="1" ht="23.5" customHeight="1" spans="1:15">
      <c r="A9" s="44"/>
      <c r="B9" s="45"/>
      <c r="C9" s="45"/>
      <c r="D9" s="25">
        <v>97860424</v>
      </c>
      <c r="E9" s="26" t="s">
        <v>24</v>
      </c>
      <c r="F9" s="26" t="s">
        <v>18</v>
      </c>
      <c r="G9" s="42" t="s">
        <v>26</v>
      </c>
      <c r="H9" s="43">
        <v>75</v>
      </c>
      <c r="I9" s="26">
        <v>1</v>
      </c>
      <c r="J9" s="26">
        <v>1</v>
      </c>
      <c r="K9" s="29">
        <v>10</v>
      </c>
      <c r="L9" s="29">
        <f t="shared" si="0"/>
        <v>750</v>
      </c>
      <c r="M9" s="30"/>
      <c r="N9" s="31"/>
      <c r="O9" s="46"/>
    </row>
    <row r="10" s="1" customFormat="1" ht="23.5" customHeight="1" spans="1:15">
      <c r="A10" s="44"/>
      <c r="B10" s="45"/>
      <c r="C10" s="45"/>
      <c r="D10" s="25">
        <v>97860355</v>
      </c>
      <c r="E10" s="26" t="s">
        <v>27</v>
      </c>
      <c r="F10" s="26" t="s">
        <v>18</v>
      </c>
      <c r="G10" s="42" t="s">
        <v>23</v>
      </c>
      <c r="H10" s="43">
        <v>37</v>
      </c>
      <c r="I10" s="16">
        <v>1</v>
      </c>
      <c r="J10" s="16">
        <v>1</v>
      </c>
      <c r="K10" s="29">
        <v>6</v>
      </c>
      <c r="L10" s="29">
        <f t="shared" si="0"/>
        <v>222</v>
      </c>
      <c r="M10" s="30" t="s">
        <v>20</v>
      </c>
      <c r="N10" s="31" t="s">
        <v>21</v>
      </c>
      <c r="O10" s="32"/>
    </row>
    <row r="11" s="1" customFormat="1" ht="23.5" customHeight="1" spans="1:15">
      <c r="A11" s="44"/>
      <c r="B11" s="45"/>
      <c r="C11" s="45"/>
      <c r="D11" s="25">
        <v>97860367</v>
      </c>
      <c r="E11" s="26" t="s">
        <v>27</v>
      </c>
      <c r="F11" s="26" t="s">
        <v>18</v>
      </c>
      <c r="G11" s="42" t="s">
        <v>23</v>
      </c>
      <c r="H11" s="43">
        <v>37</v>
      </c>
      <c r="I11" s="26">
        <v>1</v>
      </c>
      <c r="J11" s="26">
        <v>1</v>
      </c>
      <c r="K11" s="29">
        <v>6</v>
      </c>
      <c r="L11" s="29">
        <f t="shared" si="0"/>
        <v>222</v>
      </c>
      <c r="M11" s="30"/>
      <c r="N11" s="31"/>
      <c r="O11" s="46"/>
    </row>
    <row r="12" s="1" customFormat="1" ht="24" customHeight="1" spans="1:15">
      <c r="A12" s="44"/>
      <c r="B12" s="45"/>
      <c r="C12" s="45"/>
      <c r="D12" s="47">
        <v>97860370</v>
      </c>
      <c r="E12" s="48" t="s">
        <v>27</v>
      </c>
      <c r="F12" s="26" t="s">
        <v>18</v>
      </c>
      <c r="G12" s="49" t="s">
        <v>23</v>
      </c>
      <c r="H12" s="43">
        <v>37</v>
      </c>
      <c r="I12" s="26">
        <v>1</v>
      </c>
      <c r="J12" s="26">
        <v>1</v>
      </c>
      <c r="K12" s="29">
        <v>6</v>
      </c>
      <c r="L12" s="29">
        <f t="shared" si="0"/>
        <v>222</v>
      </c>
      <c r="M12" s="30"/>
      <c r="N12" s="31"/>
      <c r="O12" s="46"/>
    </row>
    <row r="13" s="1" customFormat="1" ht="23.5" customHeight="1" spans="1:15">
      <c r="A13" s="44"/>
      <c r="B13" s="45"/>
      <c r="C13" s="45"/>
      <c r="D13" s="25">
        <v>97860449</v>
      </c>
      <c r="E13" s="26" t="s">
        <v>28</v>
      </c>
      <c r="F13" s="26" t="s">
        <v>18</v>
      </c>
      <c r="G13" s="42" t="s">
        <v>25</v>
      </c>
      <c r="H13" s="43">
        <v>42</v>
      </c>
      <c r="I13" s="16">
        <v>1</v>
      </c>
      <c r="J13" s="16">
        <v>1</v>
      </c>
      <c r="K13" s="29">
        <v>7</v>
      </c>
      <c r="L13" s="29">
        <f t="shared" si="0"/>
        <v>294</v>
      </c>
      <c r="M13" s="30" t="s">
        <v>20</v>
      </c>
      <c r="N13" s="31" t="s">
        <v>21</v>
      </c>
      <c r="O13" s="32"/>
    </row>
    <row r="14" s="1" customFormat="1" ht="23.5" customHeight="1" spans="1:15">
      <c r="A14" s="50"/>
      <c r="B14" s="51"/>
      <c r="C14" s="51"/>
      <c r="D14" s="25">
        <v>97860436</v>
      </c>
      <c r="E14" s="26" t="s">
        <v>28</v>
      </c>
      <c r="F14" s="26" t="s">
        <v>18</v>
      </c>
      <c r="G14" s="42" t="s">
        <v>26</v>
      </c>
      <c r="H14" s="43">
        <v>42</v>
      </c>
      <c r="I14" s="26">
        <v>1</v>
      </c>
      <c r="J14" s="26">
        <v>1</v>
      </c>
      <c r="K14" s="29">
        <v>7</v>
      </c>
      <c r="L14" s="29">
        <f t="shared" si="0"/>
        <v>294</v>
      </c>
      <c r="M14" s="30"/>
      <c r="N14" s="31"/>
      <c r="O14" s="46"/>
    </row>
    <row r="15" s="1" customFormat="1" ht="24" customHeight="1" spans="1:15">
      <c r="A15" s="22"/>
      <c r="B15" s="33"/>
      <c r="C15" s="33"/>
      <c r="D15" s="47"/>
      <c r="E15" s="48"/>
      <c r="F15" s="26"/>
      <c r="G15" s="49"/>
      <c r="H15" s="52">
        <f>SUM(H5:H14)</f>
        <v>498</v>
      </c>
      <c r="I15" s="53"/>
      <c r="J15" s="53"/>
      <c r="K15" s="54"/>
      <c r="L15" s="55">
        <f>SUM(L5:L14)</f>
        <v>4284</v>
      </c>
      <c r="M15" s="30"/>
      <c r="N15" s="31"/>
      <c r="O15" s="46"/>
    </row>
    <row r="16" s="3" customFormat="1" ht="32" customHeight="1" spans="1:15">
      <c r="A16" s="56"/>
      <c r="B16" s="57"/>
      <c r="C16" s="57"/>
      <c r="D16" s="57"/>
      <c r="E16" s="56"/>
      <c r="F16" s="57"/>
      <c r="G16" s="58"/>
      <c r="H16" s="33"/>
      <c r="I16" s="59"/>
      <c r="J16" s="60"/>
      <c r="K16" s="59"/>
      <c r="L16" s="38"/>
      <c r="M16" s="56"/>
      <c r="N16" s="56"/>
      <c r="O16" s="61"/>
    </row>
    <row r="17" s="1" customFormat="1" ht="23.5" customHeight="1" spans="1:15">
      <c r="A17" s="40" t="s">
        <v>16</v>
      </c>
      <c r="B17" s="41">
        <v>1817467</v>
      </c>
      <c r="C17" s="41">
        <v>805</v>
      </c>
      <c r="D17" s="25">
        <v>97860382</v>
      </c>
      <c r="E17" s="26" t="s">
        <v>22</v>
      </c>
      <c r="F17" s="26" t="s">
        <v>18</v>
      </c>
      <c r="G17" s="42" t="s">
        <v>23</v>
      </c>
      <c r="H17" s="43">
        <v>16</v>
      </c>
      <c r="I17" s="16">
        <v>1</v>
      </c>
      <c r="J17" s="16">
        <v>1</v>
      </c>
      <c r="K17" s="29">
        <v>10</v>
      </c>
      <c r="L17" s="29">
        <f t="shared" ref="L17:L26" si="1">SUM(H17*K17)</f>
        <v>160</v>
      </c>
      <c r="M17" s="30" t="s">
        <v>20</v>
      </c>
      <c r="N17" s="31" t="s">
        <v>21</v>
      </c>
      <c r="O17" s="32"/>
    </row>
    <row r="18" s="1" customFormat="1" ht="23.5" customHeight="1" spans="1:15">
      <c r="A18" s="44"/>
      <c r="B18" s="45"/>
      <c r="C18" s="45"/>
      <c r="D18" s="25">
        <v>97860394</v>
      </c>
      <c r="E18" s="26" t="s">
        <v>22</v>
      </c>
      <c r="F18" s="26" t="s">
        <v>18</v>
      </c>
      <c r="G18" s="42" t="s">
        <v>23</v>
      </c>
      <c r="H18" s="43">
        <v>16</v>
      </c>
      <c r="I18" s="26">
        <v>1</v>
      </c>
      <c r="J18" s="26">
        <v>1</v>
      </c>
      <c r="K18" s="29">
        <v>10</v>
      </c>
      <c r="L18" s="29">
        <f t="shared" si="1"/>
        <v>160</v>
      </c>
      <c r="M18" s="30"/>
      <c r="N18" s="31"/>
      <c r="O18" s="46"/>
    </row>
    <row r="19" s="1" customFormat="1" ht="24" customHeight="1" spans="1:15">
      <c r="A19" s="44"/>
      <c r="B19" s="45"/>
      <c r="C19" s="45"/>
      <c r="D19" s="47">
        <v>97860409</v>
      </c>
      <c r="E19" s="48" t="s">
        <v>22</v>
      </c>
      <c r="F19" s="26" t="s">
        <v>18</v>
      </c>
      <c r="G19" s="49" t="s">
        <v>23</v>
      </c>
      <c r="H19" s="43">
        <v>16</v>
      </c>
      <c r="I19" s="26">
        <v>1</v>
      </c>
      <c r="J19" s="26">
        <v>1</v>
      </c>
      <c r="K19" s="29">
        <v>10</v>
      </c>
      <c r="L19" s="29">
        <f t="shared" si="1"/>
        <v>160</v>
      </c>
      <c r="M19" s="30"/>
      <c r="N19" s="31"/>
      <c r="O19" s="46"/>
    </row>
    <row r="20" s="1" customFormat="1" ht="23.5" customHeight="1" spans="1:15">
      <c r="A20" s="44"/>
      <c r="B20" s="45"/>
      <c r="C20" s="45"/>
      <c r="D20" s="25">
        <v>97860412</v>
      </c>
      <c r="E20" s="26" t="s">
        <v>24</v>
      </c>
      <c r="F20" s="26" t="s">
        <v>18</v>
      </c>
      <c r="G20" s="42" t="s">
        <v>25</v>
      </c>
      <c r="H20" s="43">
        <v>16</v>
      </c>
      <c r="I20" s="16">
        <v>1</v>
      </c>
      <c r="J20" s="16">
        <v>1</v>
      </c>
      <c r="K20" s="29">
        <v>10</v>
      </c>
      <c r="L20" s="29">
        <f t="shared" si="1"/>
        <v>160</v>
      </c>
      <c r="M20" s="30" t="s">
        <v>20</v>
      </c>
      <c r="N20" s="31" t="s">
        <v>21</v>
      </c>
      <c r="O20" s="32"/>
    </row>
    <row r="21" s="1" customFormat="1" ht="23.5" customHeight="1" spans="1:15">
      <c r="A21" s="44"/>
      <c r="B21" s="45"/>
      <c r="C21" s="45"/>
      <c r="D21" s="25">
        <v>97860424</v>
      </c>
      <c r="E21" s="26" t="s">
        <v>24</v>
      </c>
      <c r="F21" s="26" t="s">
        <v>18</v>
      </c>
      <c r="G21" s="42" t="s">
        <v>26</v>
      </c>
      <c r="H21" s="43">
        <v>16</v>
      </c>
      <c r="I21" s="26">
        <v>1</v>
      </c>
      <c r="J21" s="26">
        <v>1</v>
      </c>
      <c r="K21" s="29">
        <v>10</v>
      </c>
      <c r="L21" s="29">
        <f t="shared" si="1"/>
        <v>160</v>
      </c>
      <c r="M21" s="30"/>
      <c r="N21" s="31"/>
      <c r="O21" s="46"/>
    </row>
    <row r="22" s="1" customFormat="1" ht="23.5" customHeight="1" spans="1:15">
      <c r="A22" s="44"/>
      <c r="B22" s="45"/>
      <c r="C22" s="45"/>
      <c r="D22" s="25">
        <v>97860355</v>
      </c>
      <c r="E22" s="26" t="s">
        <v>27</v>
      </c>
      <c r="F22" s="26" t="s">
        <v>18</v>
      </c>
      <c r="G22" s="42" t="s">
        <v>23</v>
      </c>
      <c r="H22" s="43">
        <v>6</v>
      </c>
      <c r="I22" s="16">
        <v>1</v>
      </c>
      <c r="J22" s="16">
        <v>1</v>
      </c>
      <c r="K22" s="29">
        <v>6</v>
      </c>
      <c r="L22" s="29">
        <f t="shared" si="1"/>
        <v>36</v>
      </c>
      <c r="M22" s="30" t="s">
        <v>20</v>
      </c>
      <c r="N22" s="31" t="s">
        <v>21</v>
      </c>
      <c r="O22" s="32"/>
    </row>
    <row r="23" s="1" customFormat="1" ht="23.5" customHeight="1" spans="1:15">
      <c r="A23" s="44"/>
      <c r="B23" s="45"/>
      <c r="C23" s="45"/>
      <c r="D23" s="25">
        <v>97860367</v>
      </c>
      <c r="E23" s="26" t="s">
        <v>27</v>
      </c>
      <c r="F23" s="26" t="s">
        <v>18</v>
      </c>
      <c r="G23" s="42" t="s">
        <v>23</v>
      </c>
      <c r="H23" s="43">
        <v>6</v>
      </c>
      <c r="I23" s="26">
        <v>1</v>
      </c>
      <c r="J23" s="26">
        <v>1</v>
      </c>
      <c r="K23" s="29">
        <v>6</v>
      </c>
      <c r="L23" s="29">
        <f t="shared" si="1"/>
        <v>36</v>
      </c>
      <c r="M23" s="30"/>
      <c r="N23" s="31"/>
      <c r="O23" s="46"/>
    </row>
    <row r="24" s="1" customFormat="1" ht="24" customHeight="1" spans="1:15">
      <c r="A24" s="44"/>
      <c r="B24" s="45"/>
      <c r="C24" s="45"/>
      <c r="D24" s="47">
        <v>97860370</v>
      </c>
      <c r="E24" s="48" t="s">
        <v>27</v>
      </c>
      <c r="F24" s="26" t="s">
        <v>18</v>
      </c>
      <c r="G24" s="49" t="s">
        <v>23</v>
      </c>
      <c r="H24" s="43">
        <v>6</v>
      </c>
      <c r="I24" s="26">
        <v>1</v>
      </c>
      <c r="J24" s="26">
        <v>1</v>
      </c>
      <c r="K24" s="29">
        <v>6</v>
      </c>
      <c r="L24" s="29">
        <f t="shared" si="1"/>
        <v>36</v>
      </c>
      <c r="M24" s="30"/>
      <c r="N24" s="31"/>
      <c r="O24" s="46"/>
    </row>
    <row r="25" s="1" customFormat="1" ht="23.5" customHeight="1" spans="1:15">
      <c r="A25" s="44"/>
      <c r="B25" s="45"/>
      <c r="C25" s="45"/>
      <c r="D25" s="25">
        <v>97860449</v>
      </c>
      <c r="E25" s="26" t="s">
        <v>28</v>
      </c>
      <c r="F25" s="26" t="s">
        <v>18</v>
      </c>
      <c r="G25" s="42" t="s">
        <v>25</v>
      </c>
      <c r="H25" s="43">
        <v>10</v>
      </c>
      <c r="I25" s="16">
        <v>1</v>
      </c>
      <c r="J25" s="16">
        <v>1</v>
      </c>
      <c r="K25" s="29">
        <v>7</v>
      </c>
      <c r="L25" s="29">
        <f t="shared" si="1"/>
        <v>70</v>
      </c>
      <c r="M25" s="30" t="s">
        <v>20</v>
      </c>
      <c r="N25" s="31" t="s">
        <v>21</v>
      </c>
      <c r="O25" s="32"/>
    </row>
    <row r="26" s="1" customFormat="1" ht="23.5" customHeight="1" spans="1:15">
      <c r="A26" s="50"/>
      <c r="B26" s="51"/>
      <c r="C26" s="51"/>
      <c r="D26" s="25">
        <v>97860436</v>
      </c>
      <c r="E26" s="26" t="s">
        <v>28</v>
      </c>
      <c r="F26" s="26" t="s">
        <v>18</v>
      </c>
      <c r="G26" s="42" t="s">
        <v>26</v>
      </c>
      <c r="H26" s="43">
        <v>10</v>
      </c>
      <c r="I26" s="26">
        <v>1</v>
      </c>
      <c r="J26" s="26">
        <v>1</v>
      </c>
      <c r="K26" s="29">
        <v>7</v>
      </c>
      <c r="L26" s="29">
        <f t="shared" si="1"/>
        <v>70</v>
      </c>
      <c r="M26" s="30"/>
      <c r="N26" s="31"/>
      <c r="O26" s="46"/>
    </row>
    <row r="27" s="1" customFormat="1" ht="24" customHeight="1" spans="1:15">
      <c r="A27" s="22"/>
      <c r="B27" s="33"/>
      <c r="C27" s="33"/>
      <c r="D27" s="47"/>
      <c r="E27" s="48"/>
      <c r="F27" s="26"/>
      <c r="G27" s="49"/>
      <c r="H27" s="52">
        <f>SUM(H17:H26)</f>
        <v>118</v>
      </c>
      <c r="I27" s="53"/>
      <c r="J27" s="53"/>
      <c r="K27" s="54"/>
      <c r="L27" s="55">
        <f>SUM(L17:L26)</f>
        <v>1048</v>
      </c>
      <c r="M27" s="30"/>
      <c r="N27" s="31"/>
      <c r="O27" s="46"/>
    </row>
    <row r="28" s="3" customFormat="1" ht="32" customHeight="1" spans="1:15">
      <c r="A28" s="56"/>
      <c r="B28" s="57"/>
      <c r="C28" s="57"/>
      <c r="D28" s="57"/>
      <c r="E28" s="56"/>
      <c r="F28" s="57"/>
      <c r="G28" s="58" t="s">
        <v>29</v>
      </c>
      <c r="H28" s="33">
        <f>SUM(H17:H18)</f>
        <v>32</v>
      </c>
      <c r="I28" s="59"/>
      <c r="J28" s="60"/>
      <c r="K28" s="59"/>
      <c r="L28" s="38">
        <f>SUM(L17:L19)</f>
        <v>480</v>
      </c>
      <c r="M28" s="56"/>
      <c r="N28" s="56"/>
      <c r="O28" s="62"/>
    </row>
    <row r="29" s="1" customFormat="1" ht="23.5" customHeight="1" spans="1:15">
      <c r="A29" s="22" t="s">
        <v>16</v>
      </c>
      <c r="B29" s="24">
        <v>1817036</v>
      </c>
      <c r="C29" s="24">
        <v>808</v>
      </c>
      <c r="D29" s="25">
        <v>97861820</v>
      </c>
      <c r="E29" s="26" t="s">
        <v>30</v>
      </c>
      <c r="F29" s="26" t="s">
        <v>18</v>
      </c>
      <c r="G29" s="27" t="s">
        <v>31</v>
      </c>
      <c r="H29" s="28">
        <v>57</v>
      </c>
      <c r="I29" s="16">
        <v>1</v>
      </c>
      <c r="J29" s="16">
        <v>1</v>
      </c>
      <c r="K29" s="29">
        <v>21</v>
      </c>
      <c r="L29" s="29">
        <f>SUM(H29*K29)</f>
        <v>1197</v>
      </c>
      <c r="M29" s="30" t="s">
        <v>20</v>
      </c>
      <c r="N29" s="31" t="s">
        <v>21</v>
      </c>
      <c r="O29" s="32"/>
    </row>
    <row r="30" s="3" customFormat="1" ht="32" customHeight="1" spans="1:15">
      <c r="A30" s="63"/>
      <c r="B30" s="64"/>
      <c r="C30" s="64"/>
      <c r="D30" s="57"/>
      <c r="E30" s="56"/>
      <c r="F30" s="57"/>
      <c r="G30" s="58"/>
      <c r="H30" s="33"/>
      <c r="I30" s="59"/>
      <c r="J30" s="60"/>
      <c r="K30" s="59"/>
      <c r="L30" s="38"/>
      <c r="M30" s="56"/>
      <c r="N30" s="56"/>
      <c r="O30" s="65"/>
    </row>
    <row r="31" s="1" customFormat="1" ht="23.5" customHeight="1" spans="1:15">
      <c r="A31" s="22" t="s">
        <v>16</v>
      </c>
      <c r="B31" s="24">
        <v>1817037</v>
      </c>
      <c r="C31" s="24">
        <v>808</v>
      </c>
      <c r="D31" s="25">
        <v>97861820</v>
      </c>
      <c r="E31" s="26" t="s">
        <v>30</v>
      </c>
      <c r="F31" s="26" t="s">
        <v>18</v>
      </c>
      <c r="G31" s="27" t="s">
        <v>31</v>
      </c>
      <c r="H31" s="66">
        <v>14</v>
      </c>
      <c r="I31" s="16">
        <v>1</v>
      </c>
      <c r="J31" s="16">
        <v>1</v>
      </c>
      <c r="K31" s="29">
        <v>21</v>
      </c>
      <c r="L31" s="29">
        <f>SUM(H31*K31)</f>
        <v>294</v>
      </c>
      <c r="M31" s="30" t="s">
        <v>20</v>
      </c>
      <c r="N31" s="31" t="s">
        <v>21</v>
      </c>
      <c r="O31" s="32"/>
    </row>
    <row r="32" s="3" customFormat="1" ht="32" customHeight="1" spans="1:15">
      <c r="A32" s="63"/>
      <c r="B32" s="64"/>
      <c r="C32" s="64"/>
      <c r="D32" s="57"/>
      <c r="E32" s="56"/>
      <c r="F32" s="57"/>
      <c r="G32" s="58"/>
      <c r="H32" s="33"/>
      <c r="I32" s="59"/>
      <c r="J32" s="60"/>
      <c r="K32" s="59"/>
      <c r="L32" s="38"/>
      <c r="M32" s="56"/>
      <c r="N32" s="56"/>
      <c r="O32" s="65"/>
    </row>
    <row r="33" s="4" customFormat="1" ht="23.5" customHeight="1" spans="1:15">
      <c r="A33" s="22" t="s">
        <v>16</v>
      </c>
      <c r="B33" s="24">
        <v>1817040</v>
      </c>
      <c r="C33" s="24">
        <v>826</v>
      </c>
      <c r="D33" s="25">
        <v>97862422</v>
      </c>
      <c r="E33" s="26" t="s">
        <v>32</v>
      </c>
      <c r="F33" s="26" t="s">
        <v>18</v>
      </c>
      <c r="G33" s="27" t="s">
        <v>33</v>
      </c>
      <c r="H33" s="28">
        <v>38</v>
      </c>
      <c r="I33" s="16">
        <v>1</v>
      </c>
      <c r="J33" s="16">
        <v>1</v>
      </c>
      <c r="K33" s="29">
        <v>14</v>
      </c>
      <c r="L33" s="29">
        <f t="shared" ref="L33:L35" si="2">SUM(H33*K33)</f>
        <v>532</v>
      </c>
      <c r="M33" s="30" t="s">
        <v>20</v>
      </c>
      <c r="N33" s="31" t="s">
        <v>21</v>
      </c>
      <c r="O33" s="21"/>
    </row>
    <row r="34" s="4" customFormat="1" ht="23.5" customHeight="1" spans="1:15">
      <c r="A34" s="22"/>
      <c r="B34" s="24"/>
      <c r="C34" s="24"/>
      <c r="D34" s="25">
        <v>94431410</v>
      </c>
      <c r="E34" s="26" t="s">
        <v>34</v>
      </c>
      <c r="F34" s="26" t="s">
        <v>18</v>
      </c>
      <c r="G34" s="27" t="s">
        <v>35</v>
      </c>
      <c r="H34" s="28">
        <v>8</v>
      </c>
      <c r="I34" s="26">
        <v>1</v>
      </c>
      <c r="J34" s="26">
        <v>1</v>
      </c>
      <c r="K34" s="29">
        <v>14.8</v>
      </c>
      <c r="L34" s="29">
        <f t="shared" si="2"/>
        <v>118.4</v>
      </c>
      <c r="M34" s="30"/>
      <c r="N34" s="31"/>
      <c r="O34" s="21"/>
    </row>
    <row r="35" s="4" customFormat="1" ht="29" customHeight="1" spans="1:15">
      <c r="A35" s="22"/>
      <c r="B35" s="24"/>
      <c r="C35" s="24"/>
      <c r="D35" s="47">
        <v>94431422</v>
      </c>
      <c r="E35" s="48" t="s">
        <v>36</v>
      </c>
      <c r="F35" s="26" t="s">
        <v>18</v>
      </c>
      <c r="G35" s="67" t="s">
        <v>37</v>
      </c>
      <c r="H35" s="68">
        <v>46</v>
      </c>
      <c r="I35" s="26">
        <v>1</v>
      </c>
      <c r="J35" s="26">
        <v>1</v>
      </c>
      <c r="K35" s="29">
        <v>16</v>
      </c>
      <c r="L35" s="29">
        <f t="shared" si="2"/>
        <v>736</v>
      </c>
      <c r="M35" s="30"/>
      <c r="N35" s="31"/>
      <c r="O35" s="21"/>
    </row>
    <row r="36" s="5" customFormat="1" customHeight="1" spans="1:15">
      <c r="B36" s="69"/>
      <c r="C36" s="69"/>
      <c r="D36" s="69"/>
      <c r="E36" s="5"/>
      <c r="F36" s="69"/>
      <c r="G36" s="58" t="s">
        <v>29</v>
      </c>
      <c r="H36" s="33">
        <f>SUM(H33:H35)</f>
        <v>92</v>
      </c>
      <c r="I36" s="59"/>
      <c r="J36" s="60"/>
      <c r="K36" s="59"/>
      <c r="L36" s="38">
        <f>SUM(L33:L35)</f>
        <v>1386.4</v>
      </c>
      <c r="O36" s="70"/>
    </row>
    <row r="37" s="5" customFormat="1" customHeight="1" spans="1:15">
      <c r="B37" s="69"/>
      <c r="C37" s="69"/>
      <c r="D37" s="69"/>
      <c r="E37" s="5"/>
      <c r="F37" s="69"/>
      <c r="G37" s="5"/>
      <c r="H37" s="69"/>
      <c r="I37" s="69"/>
      <c r="J37" s="5"/>
      <c r="K37" s="69"/>
      <c r="L37" s="69"/>
      <c r="M37" s="5"/>
      <c r="N37" s="5"/>
      <c r="O37" s="70"/>
    </row>
    <row r="39" s="4" customFormat="1" ht="23.5" customHeight="1" spans="1:15">
      <c r="A39" s="22" t="s">
        <v>16</v>
      </c>
      <c r="B39" s="24">
        <v>1817041</v>
      </c>
      <c r="C39" s="24">
        <v>826</v>
      </c>
      <c r="D39" s="25">
        <v>97862422</v>
      </c>
      <c r="E39" s="26" t="s">
        <v>32</v>
      </c>
      <c r="F39" s="26" t="s">
        <v>18</v>
      </c>
      <c r="G39" s="27" t="s">
        <v>33</v>
      </c>
      <c r="H39" s="28">
        <v>6</v>
      </c>
      <c r="I39" s="16">
        <v>1</v>
      </c>
      <c r="J39" s="16">
        <v>1</v>
      </c>
      <c r="K39" s="29">
        <v>14</v>
      </c>
      <c r="L39" s="29">
        <f>SUM(H39*K39)</f>
        <v>84</v>
      </c>
      <c r="M39" s="30" t="s">
        <v>20</v>
      </c>
      <c r="N39" s="31" t="s">
        <v>21</v>
      </c>
      <c r="O39" s="21"/>
    </row>
    <row r="40" s="4" customFormat="1" ht="23.5" customHeight="1" spans="1:15">
      <c r="A40" s="22"/>
      <c r="B40" s="24"/>
      <c r="C40" s="24"/>
      <c r="D40" s="47">
        <v>94431422</v>
      </c>
      <c r="E40" s="48" t="s">
        <v>36</v>
      </c>
      <c r="F40" s="26" t="s">
        <v>18</v>
      </c>
      <c r="G40" s="67" t="s">
        <v>37</v>
      </c>
      <c r="H40" s="28">
        <v>6</v>
      </c>
      <c r="I40" s="26">
        <v>1</v>
      </c>
      <c r="J40" s="26">
        <v>1</v>
      </c>
      <c r="K40" s="29">
        <v>14.8</v>
      </c>
      <c r="L40" s="29">
        <f>SUM(H40*K40)</f>
        <v>88.8</v>
      </c>
      <c r="M40" s="30"/>
      <c r="N40" s="31"/>
      <c r="O40" s="21"/>
    </row>
    <row r="41" s="5" customFormat="1" customHeight="1" spans="1:15">
      <c r="B41" s="69"/>
      <c r="C41" s="69"/>
      <c r="D41" s="69"/>
      <c r="F41" s="69"/>
      <c r="G41" s="58" t="s">
        <v>29</v>
      </c>
      <c r="H41" s="33">
        <f>SUM(H39:H40)</f>
        <v>12</v>
      </c>
      <c r="I41" s="59"/>
      <c r="J41" s="60"/>
      <c r="K41" s="59"/>
      <c r="L41" s="38">
        <f>SUM(L39:L40)</f>
        <v>172.8</v>
      </c>
      <c r="O41" s="70"/>
    </row>
    <row r="42" s="5" customFormat="1" customHeight="1" spans="1:15">
      <c r="B42" s="69"/>
      <c r="C42" s="69"/>
      <c r="D42" s="69"/>
      <c r="F42" s="69"/>
      <c r="H42" s="69"/>
      <c r="I42" s="69"/>
      <c r="K42" s="69"/>
      <c r="L42" s="69"/>
      <c r="O42" s="70"/>
    </row>
  </sheetData>
  <autoFilter xmlns:etc="http://www.wps.cn/officeDocument/2017/etCustomData" ref="A2:O15" etc:filterBottomFollowUsedRange="0">
    <extLst/>
  </autoFilter>
  <mergeCells count="32">
    <mergeCell ref="A5:A14"/>
    <mergeCell ref="A17:A26"/>
    <mergeCell ref="A33:A35"/>
    <mergeCell ref="A39:A40"/>
    <mergeCell ref="B5:B14"/>
    <mergeCell ref="B17:B26"/>
    <mergeCell ref="B33:B35"/>
    <mergeCell ref="B39:B40"/>
    <mergeCell ref="C5:C14"/>
    <mergeCell ref="C17:C26"/>
    <mergeCell ref="C33:C35"/>
    <mergeCell ref="C39:C40"/>
    <mergeCell ref="M5:M7"/>
    <mergeCell ref="M8:M9"/>
    <mergeCell ref="M10:M12"/>
    <mergeCell ref="M13:M14"/>
    <mergeCell ref="M17:M19"/>
    <mergeCell ref="M20:M21"/>
    <mergeCell ref="M22:M24"/>
    <mergeCell ref="M25:M26"/>
    <mergeCell ref="M33:M35"/>
    <mergeCell ref="M39:M40"/>
    <mergeCell ref="N5:N7"/>
    <mergeCell ref="N8:N9"/>
    <mergeCell ref="N10:N12"/>
    <mergeCell ref="N13:N14"/>
    <mergeCell ref="N17:N19"/>
    <mergeCell ref="N20:N21"/>
    <mergeCell ref="N22:N24"/>
    <mergeCell ref="N25:N26"/>
    <mergeCell ref="N33:N35"/>
    <mergeCell ref="N39:N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UCT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Yvonne Wang</cp:lastModifiedBy>
  <dcterms:created xsi:type="dcterms:W3CDTF">2006-09-13T11:21:00Z</dcterms:created>
  <dcterms:modified xsi:type="dcterms:W3CDTF">2026-02-10T02:41:27Z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4937083DD86D48DBA8207EC4A75FDE4F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