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4\EAST\"/>
    </mc:Choice>
  </mc:AlternateContent>
  <xr:revisionPtr revIDLastSave="0" documentId="13_ncr:1_{9ABD6BBA-3C0C-4B5B-8B2F-F82FAC349387}" xr6:coauthVersionLast="47" xr6:coauthVersionMax="47" xr10:uidLastSave="{00000000-0000-0000-0000-000000000000}"/>
  <bookViews>
    <workbookView xWindow="-108" yWindow="-108" windowWidth="23256" windowHeight="12456" tabRatio="381" activeTab="1" xr2:uid="{00000000-000D-0000-FFFF-FFFF00000000}"/>
  </bookViews>
  <sheets>
    <sheet name="summary" sheetId="4" r:id="rId1"/>
    <sheet name="item list" sheetId="3" r:id="rId2"/>
  </sheets>
  <definedNames>
    <definedName name="_xlnm._FilterDatabase" localSheetId="1" hidden="1">'item list'!$A$1:$T$355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C9" i="4"/>
  <c r="B9" i="4"/>
  <c r="D8" i="4"/>
  <c r="Q284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2" i="3"/>
  <c r="D7" i="4"/>
  <c r="D6" i="4"/>
  <c r="D5" i="4"/>
  <c r="D4" i="4"/>
  <c r="D3" i="4"/>
  <c r="D2" i="4"/>
  <c r="O355" i="3" l="1"/>
  <c r="S33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2" i="3"/>
  <c r="S355" i="3" l="1"/>
  <c r="T355" i="3" s="1"/>
</calcChain>
</file>

<file path=xl/sharedStrings.xml><?xml version="1.0" encoding="utf-8"?>
<sst xmlns="http://schemas.openxmlformats.org/spreadsheetml/2006/main" count="3182" uniqueCount="1085">
  <si>
    <t>Division</t>
  </si>
  <si>
    <t>BrandName</t>
  </si>
  <si>
    <t>Pattern</t>
  </si>
  <si>
    <t>ProductCategory</t>
  </si>
  <si>
    <t>ItemDescription</t>
  </si>
  <si>
    <t>Size</t>
  </si>
  <si>
    <t>Color</t>
  </si>
  <si>
    <t>ItemNo</t>
  </si>
  <si>
    <t>Loc code</t>
  </si>
  <si>
    <t>QtyPerCarton</t>
  </si>
  <si>
    <t>Carton Height (in)</t>
  </si>
  <si>
    <t>Carton Width (in)</t>
  </si>
  <si>
    <t>Carton Lengt (in)</t>
  </si>
  <si>
    <t>Standard Price</t>
  </si>
  <si>
    <t>ADUL</t>
  </si>
  <si>
    <t>COMFORTER (SET)</t>
  </si>
  <si>
    <t>Purple</t>
  </si>
  <si>
    <t>N/A</t>
  </si>
  <si>
    <t>Comfort Spaces</t>
  </si>
  <si>
    <t>Albany|Albany|Albany</t>
  </si>
  <si>
    <t>100% Cotton Jacquard Comforter Set</t>
  </si>
  <si>
    <t>Twin/Twin XL: 66"W x 90"L/20"W x 26"L (2)</t>
  </si>
  <si>
    <t>Grey</t>
  </si>
  <si>
    <t>CS10-1391</t>
  </si>
  <si>
    <t>SD2</t>
  </si>
  <si>
    <t>100% Polyester Jacquard 7pcs Comforter Set</t>
  </si>
  <si>
    <t>Blue</t>
  </si>
  <si>
    <t>Cavoy|Esther|Philly</t>
  </si>
  <si>
    <t>100% Polyester Microfiber 5pcs Comforter Set w/ Tuft and Pintuck</t>
  </si>
  <si>
    <t>Queen: 90x90/20x26"(2)/60x80+15"/12x16"</t>
  </si>
  <si>
    <t>Taupe</t>
  </si>
  <si>
    <t>CS10-0019-1</t>
  </si>
  <si>
    <t>COVERLET&amp;BEDSPR</t>
  </si>
  <si>
    <t>Black/White</t>
  </si>
  <si>
    <t>SD3</t>
  </si>
  <si>
    <t>Colin|Colin|Colin</t>
  </si>
  <si>
    <t>100% Polyester 6pcs Complete Bed with Sheet Set</t>
  </si>
  <si>
    <t>Navy</t>
  </si>
  <si>
    <t>Twin: 66" Wx 90"L/20"W x 26"L/66"W x 96"L/39"W x 75"L + 12"D/20"W x 30"L/bonus pillow case 20"W x 30"L</t>
  </si>
  <si>
    <t>CS10-1621</t>
  </si>
  <si>
    <t>100% Polyester Mini Quilt Set</t>
  </si>
  <si>
    <t>Queen : 90"W x 90"L/20"W x 26"L + 1/2"D (2)</t>
  </si>
  <si>
    <t>Red/Grey</t>
  </si>
  <si>
    <t>CS14-1517</t>
  </si>
  <si>
    <t>Enya|Enya|Enya</t>
  </si>
  <si>
    <t>100% Polyester Microfiber Printed 5pcs Comforter Set</t>
  </si>
  <si>
    <t>King: 104x90"/20x36+2"(2)/78x80+15"/12x16"</t>
  </si>
  <si>
    <t>Yellow</t>
  </si>
  <si>
    <t>CS10-0026-1</t>
  </si>
  <si>
    <t>Full/Queen: 90"W x 90"L/20"W x 26"L (2) + 1/2"D</t>
  </si>
  <si>
    <t>Blush</t>
  </si>
  <si>
    <t>CS14-1511</t>
  </si>
  <si>
    <t>Enya|Gwen|Lotta</t>
  </si>
  <si>
    <t>Aqua</t>
  </si>
  <si>
    <t>CS10-0022-1</t>
  </si>
  <si>
    <t>CS10-0024-1</t>
  </si>
  <si>
    <t>100% Polyester Microfiber Printed Mini Quilt Set</t>
  </si>
  <si>
    <t>100% Polyester Microfiber Quilt Mini Set</t>
  </si>
  <si>
    <t>King/Cal King: 104x90"/20x36+1/2"(2)</t>
  </si>
  <si>
    <t>CS14-0064-1</t>
  </si>
  <si>
    <t>Kashmir|Noami|Gale</t>
  </si>
  <si>
    <t>100% Polyester Microfiber Printed 8pcs Comforter Set</t>
  </si>
  <si>
    <t>Blue/Grey</t>
  </si>
  <si>
    <t>Queen: 90x90"/20x26+0.5"(2)/60x80+15"/26x26"(2)/12x16"/16x16"</t>
  </si>
  <si>
    <t>CS10-0889-1</t>
  </si>
  <si>
    <t>Full/Queen: 90x90"/20x26"+1/2"(2)</t>
  </si>
  <si>
    <t>CS14-0417-1</t>
  </si>
  <si>
    <t>King: 104x90"/20x36"+1/2"(2)</t>
  </si>
  <si>
    <t>CS14-0418-1</t>
  </si>
  <si>
    <t>Kylar|Kylar|Kylar</t>
  </si>
  <si>
    <t>100% Polyester Comforter Mini Set</t>
  </si>
  <si>
    <t>Twin/Twin XL:66x90/20x26"</t>
  </si>
  <si>
    <t>CS10-1465</t>
  </si>
  <si>
    <t>Mona|Kary|Shelly</t>
  </si>
  <si>
    <t>100% Cotton Printed Mini Quilt Set</t>
  </si>
  <si>
    <t>Full/Queen: 90"W x 90"L/20"W x 26"L + 0.5"D(2)</t>
  </si>
  <si>
    <t>CS14-0807-1</t>
  </si>
  <si>
    <t>King: 104"W x 90"L/20"W x 36"L + 0.5"D(2)</t>
  </si>
  <si>
    <t>CS14-0808-1</t>
  </si>
  <si>
    <t>100% Polyester Metallic Printed Comforter Set</t>
  </si>
  <si>
    <t>Multi</t>
  </si>
  <si>
    <t>Full/Queen: 90"W x 90"L/20"W x 26"L (2)</t>
  </si>
  <si>
    <t>Pierre|Parker|Preston</t>
  </si>
  <si>
    <t>100% Polyester Microfiber Printed Quilt Minit Set</t>
  </si>
  <si>
    <t>Twin/Twin XL: 66x90"/20x26" (1)</t>
  </si>
  <si>
    <t>Gray/Orange</t>
  </si>
  <si>
    <t>CS14-0865-1</t>
  </si>
  <si>
    <t>Vivian|Vivian|Vivian</t>
  </si>
  <si>
    <t>Full/Queen: 90"W x 90"L/20"W x 26"L + 1"D (2) /16"W x 16"L</t>
  </si>
  <si>
    <t>Ivory/Gold</t>
  </si>
  <si>
    <t>CS10-1384</t>
  </si>
  <si>
    <t>Twin/Twin XL: 66"W x 90"L/20"W x 26"L + 1"D (1)/16"W x 16"L</t>
  </si>
  <si>
    <t>CS10-1383</t>
  </si>
  <si>
    <t>White/Silver</t>
  </si>
  <si>
    <t>Vixie|Lacey|Lacey</t>
  </si>
  <si>
    <t>100% Polyester Microfiber Solid Reversible Comforter Mini Set</t>
  </si>
  <si>
    <t>Full/Queen: 90x90"/20x26"(2)</t>
  </si>
  <si>
    <t>Coral/Light Gray</t>
  </si>
  <si>
    <t>CS10-0098-1</t>
  </si>
  <si>
    <t>Navy/Charcoal</t>
  </si>
  <si>
    <t>Teal/Dark Gray</t>
  </si>
  <si>
    <t>CS10-0094-1</t>
  </si>
  <si>
    <t>King: 104x90"/20x36"(2)</t>
  </si>
  <si>
    <t>Black/Grey</t>
  </si>
  <si>
    <t>CS10-0276-1</t>
  </si>
  <si>
    <t>Twin/Twin XL: 66x90"/20x26"</t>
  </si>
  <si>
    <t>CS10-0097-1</t>
  </si>
  <si>
    <t>CS10-0257-1</t>
  </si>
  <si>
    <t>Lavender</t>
  </si>
  <si>
    <t>Vixie|Vixie|Vixie</t>
  </si>
  <si>
    <t>100% Polyester Solid Comforter Mini Set</t>
  </si>
  <si>
    <t>100% Polyester Solid Sherpa Comforter Set</t>
  </si>
  <si>
    <t>Black/Black</t>
  </si>
  <si>
    <t>CS10-1667</t>
  </si>
  <si>
    <t>Grey/White</t>
  </si>
  <si>
    <t>CS10-1666</t>
  </si>
  <si>
    <t>Croscill Casual</t>
  </si>
  <si>
    <t>DUVET&amp;DUVET SET</t>
  </si>
  <si>
    <t>NORMAL PILLOW</t>
  </si>
  <si>
    <t>White</t>
  </si>
  <si>
    <t>Croscill Classics</t>
  </si>
  <si>
    <t>BED SKIRT&amp;SHAM</t>
  </si>
  <si>
    <t>26x26"</t>
  </si>
  <si>
    <t>Silver</t>
  </si>
  <si>
    <t>Gray</t>
  </si>
  <si>
    <t>Intelligent Design</t>
  </si>
  <si>
    <t>Charcoal</t>
  </si>
  <si>
    <t>Rust</t>
  </si>
  <si>
    <t>Ivory</t>
  </si>
  <si>
    <t>Pink</t>
  </si>
  <si>
    <t>Full/Queen</t>
  </si>
  <si>
    <t>King/Cal King</t>
  </si>
  <si>
    <t>Cassiopeia|Karissa|Lisa</t>
  </si>
  <si>
    <t>100% Polyester Printed Comforter Set</t>
  </si>
  <si>
    <t>King/Cal King: 104"W x 90"/20"W x 36"L (2)14"W x 14"L</t>
  </si>
  <si>
    <t>ID10-2387</t>
  </si>
  <si>
    <t>100% Polyester Peach Skin Printed Comforter Set</t>
  </si>
  <si>
    <t>Felicia|Isabel|Alyssa</t>
  </si>
  <si>
    <t>100% Polyester Crushed Velvet Comforter Set</t>
  </si>
  <si>
    <t>King/Cal King: 104"Wx90"L/20"Wx36"L+2"D(2)/12"Wx16"L</t>
  </si>
  <si>
    <t>ID10-2408</t>
  </si>
  <si>
    <t>Lillie|Serena|Kendra</t>
  </si>
  <si>
    <t>100% Polyester Brushed Metallic Printed Comforter Set</t>
  </si>
  <si>
    <t>Twin/Twin XL: 68"W x 90"L/20"W x 26"L/12"W x16"L/16"W x 16"L</t>
  </si>
  <si>
    <t>ID10-1866</t>
  </si>
  <si>
    <t>100% Polyester Clip Jacquard Comforter Set</t>
  </si>
  <si>
    <t>Lumi|Bryce|Cameron</t>
  </si>
  <si>
    <t>100% Polyester  Yarn Dyed Comforter Set</t>
  </si>
  <si>
    <t>Full/Queen: 90"W x 90"L/20"W x 26"L (2)/12"W x 16"L</t>
  </si>
  <si>
    <t>ID10-2012</t>
  </si>
  <si>
    <t>Maude|Lilith|Elowen</t>
  </si>
  <si>
    <t>ID10-2229</t>
  </si>
  <si>
    <t>Nadia|Laila|Darcy</t>
  </si>
  <si>
    <t>100% Polyester Peach Skin Printed 5pcs Comforter Set</t>
  </si>
  <si>
    <t>King/Cal King: 104x90"/20x36"(2)/16x16"/12x18"</t>
  </si>
  <si>
    <t>ID10-233</t>
  </si>
  <si>
    <t>Twin/Twin XL: 68x90"/20x26+1/2"/12x18"/16x16"</t>
  </si>
  <si>
    <t>ID10-013</t>
  </si>
  <si>
    <t>Oliver|Milo|Hayes</t>
  </si>
  <si>
    <t>Twin/Twin XL:68"Wx90"L/20"Wx26"L/16"Wx16"L</t>
  </si>
  <si>
    <t>100% Polyester Clip Jacquard Duvet Set</t>
  </si>
  <si>
    <t>ID12-2302</t>
  </si>
  <si>
    <t>Raina|Khloe|Arielle</t>
  </si>
  <si>
    <t>Grey/Silver</t>
  </si>
  <si>
    <t>100% Polyester 85gsm Brushed Microfiber Printed Duvet Cover Set</t>
  </si>
  <si>
    <t>King/Cal King: 104"W x 90"L/20"W x 36L + 1"D(2)/12"W x 16"L /16"W x 16"L</t>
  </si>
  <si>
    <t>ID12-1395</t>
  </si>
  <si>
    <t>Black</t>
  </si>
  <si>
    <t>Shay|Monica|Juliette</t>
  </si>
  <si>
    <t>King/Cal King: 104"W x 90"L/ 20"W x 36"L (2)</t>
  </si>
  <si>
    <t>ID10-2426</t>
  </si>
  <si>
    <t>Queen</t>
  </si>
  <si>
    <t>Intelligent Design Kids</t>
  </si>
  <si>
    <t>Alicia|Mia|Natalie</t>
  </si>
  <si>
    <t>100% Polyester Brushed 8pcs Comforter Set</t>
  </si>
  <si>
    <t>Full:76"x86"/20"x26"+1"(2)/12"x16"+0.25"/81"x96"/54"x75" + 12"/20"x 30"(2)</t>
  </si>
  <si>
    <t>MZK10-264</t>
  </si>
  <si>
    <t>Callie|Ensley|Kelsey</t>
  </si>
  <si>
    <t>100% Cotton Jacquard Pom Pom 5pcs Comforter Set</t>
  </si>
  <si>
    <t>UHK10-0127</t>
  </si>
  <si>
    <t>Mi Zone</t>
  </si>
  <si>
    <t>Pipeline|Switch|Maverick</t>
  </si>
  <si>
    <t>Twin/Twin XL: 66x90"/20x26"/10x18"</t>
  </si>
  <si>
    <t>Red/Grey/Black</t>
  </si>
  <si>
    <t>MZ10-188</t>
  </si>
  <si>
    <t>Mi Zone Kids</t>
  </si>
  <si>
    <t>Kristie AZ|Kristie AZ|Kristie AZ</t>
  </si>
  <si>
    <t>Full/Queen: 86x86"/20x26"(2)/12x16"</t>
  </si>
  <si>
    <t>MZK10-248</t>
  </si>
  <si>
    <t>Super Listing</t>
  </si>
  <si>
    <t>100% Polyester Printed MF Comforter Mini Set</t>
  </si>
  <si>
    <t>Sage</t>
  </si>
  <si>
    <t>Twin/Twin XL: 66x90"/20x26"(1)</t>
  </si>
  <si>
    <t>Neutral</t>
  </si>
  <si>
    <t>Maca|Maca|Maca</t>
  </si>
  <si>
    <t>AM10-0092</t>
  </si>
  <si>
    <t>100% Polyester Printed Duvet Mini Set</t>
  </si>
  <si>
    <t>Light Blue</t>
  </si>
  <si>
    <t>King/Cal King: 104x90"/20x36"(2)</t>
  </si>
  <si>
    <t>AM12-0118</t>
  </si>
  <si>
    <t>AM12-0121</t>
  </si>
  <si>
    <t>Mina|Hanna|Aera</t>
  </si>
  <si>
    <t>100% Polyester Waffle Duvet Mini Set</t>
  </si>
  <si>
    <t>Red</t>
  </si>
  <si>
    <t>AM12-0052</t>
  </si>
  <si>
    <t>Mina|Mina|Mina</t>
  </si>
  <si>
    <t>100% Polyester Waffle Comforter Mini Set</t>
  </si>
  <si>
    <t>AM10-0020</t>
  </si>
  <si>
    <t>AM10-0019</t>
  </si>
  <si>
    <t>Urban Habitat</t>
  </si>
  <si>
    <t>Full/Queen: 88x92"/20x26"(2)</t>
  </si>
  <si>
    <t>Natural</t>
  </si>
  <si>
    <t>Juniper|Juniper|Hudson</t>
  </si>
  <si>
    <t>100% Polyester Comforter Set</t>
  </si>
  <si>
    <t>Twin/Twin XL: 68x92"/20x26"</t>
  </si>
  <si>
    <t>UH10-2518</t>
  </si>
  <si>
    <t>Rowan|Cillian|Kylar</t>
  </si>
  <si>
    <t>100% Polyester Jacquard Duvet Set</t>
  </si>
  <si>
    <t>UH12-2488</t>
  </si>
  <si>
    <t>510 Design</t>
  </si>
  <si>
    <t>Donnell|Shane|Merissi</t>
  </si>
  <si>
    <t>100% Polyester 5pcs Comforter Set</t>
  </si>
  <si>
    <t>King/Cal King:104"Wx92"L/20"Wx36"L"D(2)/12"Wx18"L/18"Wx18"L</t>
  </si>
  <si>
    <t>5DS10-0247</t>
  </si>
  <si>
    <t>Otto|Nash|Trace</t>
  </si>
  <si>
    <t>100% Polyester Microfiber Solid Coverlet Set</t>
  </si>
  <si>
    <t>King/Cal King: 104"W x 94"L /20"W x 36"L (2)</t>
  </si>
  <si>
    <t>5DS13-0025</t>
  </si>
  <si>
    <t>Cal King</t>
  </si>
  <si>
    <t>Shawnee|Josefina|Stacie</t>
  </si>
  <si>
    <t>100% Polyester 8pcs  Comforter Set</t>
  </si>
  <si>
    <t>5DS10-0224</t>
  </si>
  <si>
    <t>King:</t>
  </si>
  <si>
    <t>SHOWER CURTAIN</t>
  </si>
  <si>
    <t>72"W x 72"L</t>
  </si>
  <si>
    <t>Beautyrest</t>
  </si>
  <si>
    <t>Apollo|Apollo|Apollo</t>
  </si>
  <si>
    <t>BR10-3841</t>
  </si>
  <si>
    <t>100% Polyester Duvet Set</t>
  </si>
  <si>
    <t>BR12-3842</t>
  </si>
  <si>
    <t>Kiona</t>
  </si>
  <si>
    <t>100% Polyester Printed 5Pcs Comforter Set</t>
  </si>
  <si>
    <t>Full/Queen: 92x96"/20x26"(2)/18x18"/12x18"</t>
  </si>
  <si>
    <t>Champagne</t>
  </si>
  <si>
    <t>BR9144409622-03</t>
  </si>
  <si>
    <t>BR9144409622-01</t>
  </si>
  <si>
    <t>Better Home and Gardens</t>
  </si>
  <si>
    <t>Diamond Chenille</t>
  </si>
  <si>
    <t>100% Cotton Chenille Duvet Set</t>
  </si>
  <si>
    <t>Full/Queen: 90x92"/20x28"</t>
  </si>
  <si>
    <t>BH18-001-399-01</t>
  </si>
  <si>
    <t>King: 104x92"/20x36"(2)</t>
  </si>
  <si>
    <t>BH18-001-399-17</t>
  </si>
  <si>
    <t>Pintuck</t>
  </si>
  <si>
    <t>60% Cotton 40% Polyester Pintuck Comforter Set</t>
  </si>
  <si>
    <t>Full/Queen: 92x96"/20x28"(2)</t>
  </si>
  <si>
    <t>BH8144409622-01</t>
  </si>
  <si>
    <t>King: 110x96"/20x36"(2)</t>
  </si>
  <si>
    <t>BH8144409622-06</t>
  </si>
  <si>
    <t>Madison Park</t>
  </si>
  <si>
    <t>Allegany|Levi|Roman</t>
  </si>
  <si>
    <t>75% Polyester 25% Cotton 5pcs Jacquard Comforter Set</t>
  </si>
  <si>
    <t>King: 104"W x 92"L /20"W x 36"L(2)/12"W x 18"L/18"W x 18"L</t>
  </si>
  <si>
    <t>MP10-7874</t>
  </si>
  <si>
    <t>75% Polyester 25% Cotton Jacquard Duvet Cover Set</t>
  </si>
  <si>
    <t>King: 104"W x 92"L /20"W x 36"L(2)</t>
  </si>
  <si>
    <t>MP12-7876</t>
  </si>
  <si>
    <t>Full/Queen: 90"W x 90"L/20"W x 26"L(2)</t>
  </si>
  <si>
    <t>Aubrey|Whitman|Charlotte</t>
  </si>
  <si>
    <t>Burgundy</t>
  </si>
  <si>
    <t>100% Polyester Aubrey 5Pcs Jacquard Bedspread Set</t>
  </si>
  <si>
    <t>King: 120"Wx118"L/20"Wx36"L+2"D(2)/18"Wx18"L/6.5"Dx18"L</t>
  </si>
  <si>
    <t>MP13-7963</t>
  </si>
  <si>
    <t>Blake|Taylor|Drew</t>
  </si>
  <si>
    <t>100% Polyester Printed Microfiber Coverlet Set</t>
  </si>
  <si>
    <t>Full/Queen: 90"Wx90"L/20"Wx26"L(2)</t>
  </si>
  <si>
    <t>Taupe/Blue</t>
  </si>
  <si>
    <t>MP13-8132</t>
  </si>
  <si>
    <t>100% Polyester Printed Microfiber Quilt Set</t>
  </si>
  <si>
    <t>King/Cal King: 104"W x 94"L /20"W x 36"L(2)</t>
  </si>
  <si>
    <t>MP13-8133</t>
  </si>
  <si>
    <t>Dahlia|Junia|Blossom</t>
  </si>
  <si>
    <t>100% Cotton Duvet Set</t>
  </si>
  <si>
    <t>King/ Cal King : 104"W x 92"L/20"W x 36"L(2)</t>
  </si>
  <si>
    <t>Peach/Off-White</t>
  </si>
  <si>
    <t>MP12-8358</t>
  </si>
  <si>
    <t>Everly|Maeve|Selena</t>
  </si>
  <si>
    <t>100% Polyester Woven Tufted Duvet Mini Set</t>
  </si>
  <si>
    <t>King/Cal King: 104"Wx92"L/20"Wx36"L(2)</t>
  </si>
  <si>
    <t>MP12-8306</t>
  </si>
  <si>
    <t>Harlow|Raine|Lux</t>
  </si>
  <si>
    <t>100% Polyester Matelasse Coverlet Set</t>
  </si>
  <si>
    <t>Full/Queen: 96"W x 90"L / 20"W x 26 "LD (2)</t>
  </si>
  <si>
    <t>MP13-8307</t>
  </si>
  <si>
    <t>Indigo</t>
  </si>
  <si>
    <t>King/Cal King: 106"W x 96"L / 20"W x 36 "L (2)</t>
  </si>
  <si>
    <t>MP13-8308</t>
  </si>
  <si>
    <t>MP13-8310</t>
  </si>
  <si>
    <t>Jules|Alaina|Everly</t>
  </si>
  <si>
    <t>100% Cotton Printed 5pcs Comforter Set</t>
  </si>
  <si>
    <t>Full/Queen: 90"W x 90"L/20"W x 26"L (2)18"W x 18"L/12"W x 18"L</t>
  </si>
  <si>
    <t>Teal</t>
  </si>
  <si>
    <t>MP10-8207</t>
  </si>
  <si>
    <t>King/Cal King: 104"W x 92"L/20"W x 36"L (2)18"W x 18"L/12"W x 18"L</t>
  </si>
  <si>
    <t>MP10-8208</t>
  </si>
  <si>
    <t>Laetitia|Virginia|Cecily</t>
  </si>
  <si>
    <t>100% Cotton Tufted Chenille Comforter Set</t>
  </si>
  <si>
    <t>MP10-5877</t>
  </si>
  <si>
    <t>Langley|Langley|Cove</t>
  </si>
  <si>
    <t>100% Polyester Jacqaurd Duvet Cover Set</t>
  </si>
  <si>
    <t>King/ Cal King:104"W x 92"L/20"W x 36"L(2)</t>
  </si>
  <si>
    <t>MP12-8167</t>
  </si>
  <si>
    <t>Lillian|Daisi|Sula</t>
  </si>
  <si>
    <t>100% Cotton Duvet Cover Set</t>
  </si>
  <si>
    <t>MP12-5862</t>
  </si>
  <si>
    <t>Mariana|Fiona|Julia</t>
  </si>
  <si>
    <t>100% Cotton 7 Piece Comforter Set</t>
  </si>
  <si>
    <t>Cal King :104"W x 92"L/20"W x 36"L + 2"D(2)/72"W x 84"L + 15"D/18"W x 18"L/12"W x 18"L/16"W x 16"L</t>
  </si>
  <si>
    <t>MP10-7092</t>
  </si>
  <si>
    <t>Neko|Penelope|Astrid</t>
  </si>
  <si>
    <t>57% Cotton 43% Polyester Printed Duvet Cover Set</t>
  </si>
  <si>
    <t>Lilac</t>
  </si>
  <si>
    <t>MP12-8319</t>
  </si>
  <si>
    <t>Ridge|Pioneer|Warren</t>
  </si>
  <si>
    <t>100% Polyester Printed Herringbone 6pcs Duvet Cover Set</t>
  </si>
  <si>
    <t>MP12-4672</t>
  </si>
  <si>
    <t>Khaki</t>
  </si>
  <si>
    <t>Madison Park Essentials</t>
  </si>
  <si>
    <t>Nimbus|Cirrus|Alto</t>
  </si>
  <si>
    <t>100% Polyester 7 Piece Comforter Set</t>
  </si>
  <si>
    <t>Cal King :104"W x 92"L/20"W x 36"L(2)/108"W x 102"L/72"W x 84"L + 14"D/20"W x 40"L (2)</t>
  </si>
  <si>
    <t>MPE10-960</t>
  </si>
  <si>
    <t>Patrick|Paton|Leroy</t>
  </si>
  <si>
    <t>100% Polyester 8 Piece Comforter Set</t>
  </si>
  <si>
    <t>MPE10-877</t>
  </si>
  <si>
    <t>Serenity|Odisha|Nepal</t>
  </si>
  <si>
    <t>100% Polyester Microfiber Printed 9pcs Comforter Set</t>
  </si>
  <si>
    <t>Cal King: 104x92"/20x36"+2"(2)/72x84+15"/108x102"/72x84+14"/20x40"(2)/12x18"</t>
  </si>
  <si>
    <t>MPE10-154</t>
  </si>
  <si>
    <t>Mainstays</t>
  </si>
  <si>
    <t>Adela</t>
  </si>
  <si>
    <t>MS9044409622-01</t>
  </si>
  <si>
    <t>MS9044409622-02</t>
  </si>
  <si>
    <t>Albion</t>
  </si>
  <si>
    <t>100% Polyester Solid with Flocking 5pcs Comforter Set</t>
  </si>
  <si>
    <t>King:104x92"/20X36+1"(2)/14x14"/50x60"</t>
  </si>
  <si>
    <t>Cream</t>
  </si>
  <si>
    <t>MS9344409622-30</t>
  </si>
  <si>
    <t>Allie</t>
  </si>
  <si>
    <t>100% Polyester Printed 10pcs Comforter Set</t>
  </si>
  <si>
    <t>Full:76x90/20x26+2"(2)/81x96/54x75+12/20x30(2)/20x30(2)/12x14"(1)</t>
  </si>
  <si>
    <t>MS9344409622-01</t>
  </si>
  <si>
    <t>King:104x92/20x36+2(2)/108x102/78x80+12/20x40(2)/20x40(2)/12x14"(1)</t>
  </si>
  <si>
    <t>MS9344409622-03</t>
  </si>
  <si>
    <t>Queen:88x92/20x26+2"(2)/90x102/60x80+12/20x30(2)/20x30(2)/12x14"(1)</t>
  </si>
  <si>
    <t>MS9344409622-02</t>
  </si>
  <si>
    <t>Beau|Beau|Beau</t>
  </si>
  <si>
    <t>100% Polyester Jacquard 5pcs Comforter Set</t>
  </si>
  <si>
    <t>Full/Queen:88x92"/20X26+1"(2)/14x14"/50x60"</t>
  </si>
  <si>
    <t>MS9344409622-19</t>
  </si>
  <si>
    <t>Tan</t>
  </si>
  <si>
    <t>MS9344409622-31</t>
  </si>
  <si>
    <t>MS9344409622-20</t>
  </si>
  <si>
    <t>MS9344409622-32</t>
  </si>
  <si>
    <t>Cara</t>
  </si>
  <si>
    <t>MS9344409622-10</t>
  </si>
  <si>
    <t>King:104x92/20x36+2(2)/108x102/78x80+12/20x40(2)/ 20x40(2)/12x14"(1)</t>
  </si>
  <si>
    <t>MS9344409622-12</t>
  </si>
  <si>
    <t>MS9344409622-11</t>
  </si>
  <si>
    <t>Carlton|Carlton|Carlton</t>
  </si>
  <si>
    <t>King:104x92"/20X36+1"(2)/12x14"/50x60"</t>
  </si>
  <si>
    <t>MS9344409622-26</t>
  </si>
  <si>
    <t>Chase</t>
  </si>
  <si>
    <t>MS9344409622-07</t>
  </si>
  <si>
    <t>MS9344409622-04</t>
  </si>
  <si>
    <t>MS9344409622-09</t>
  </si>
  <si>
    <t>Queen:88x92 /20x26+2"(2)/90x102/60x80+12/20x30(2)/20x30(2)/12x14"(1)</t>
  </si>
  <si>
    <t>MS9344409622-05</t>
  </si>
  <si>
    <t>MS9344409622-08</t>
  </si>
  <si>
    <t>Crushed Velvet</t>
  </si>
  <si>
    <t>100% Polyester MS BNB 10pcs Comforter Set</t>
  </si>
  <si>
    <t>MS9944409622-35</t>
  </si>
  <si>
    <t>MS9944409622-34</t>
  </si>
  <si>
    <t>Juniper|Juniper|Juniper</t>
  </si>
  <si>
    <t>Full/Queen:88x92"/20X26+1"(2)/12x14"/50x60"</t>
  </si>
  <si>
    <t>Green</t>
  </si>
  <si>
    <t>MS9344409622-27</t>
  </si>
  <si>
    <t>Medallion</t>
  </si>
  <si>
    <t>MS8144409622-36</t>
  </si>
  <si>
    <t>Moran</t>
  </si>
  <si>
    <t>58% Cotton 42 %Polyester Printed 5pcs Comforter Set</t>
  </si>
  <si>
    <t>Full/Queen:88x92"/20X26"(2)/14x14"/50x60"+1.5"</t>
  </si>
  <si>
    <t>MS9344409622-17</t>
  </si>
  <si>
    <t>Princeton</t>
  </si>
  <si>
    <t>MS9944409622-03</t>
  </si>
  <si>
    <t>Rune</t>
  </si>
  <si>
    <t>MS9344409622-33</t>
  </si>
  <si>
    <t>MS9344409622-34</t>
  </si>
  <si>
    <t>Rune|Rune|Rune</t>
  </si>
  <si>
    <t>MS9344409622-22</t>
  </si>
  <si>
    <t>Porter|Evans|Walker</t>
  </si>
  <si>
    <t>AM10-0395</t>
  </si>
  <si>
    <t>100% Polyester Elevated Comforter Set</t>
  </si>
  <si>
    <t>Queen: 90x90"/20x26"(2)</t>
  </si>
  <si>
    <t>AM10-0144</t>
  </si>
  <si>
    <t>Woolrich</t>
  </si>
  <si>
    <t>WR Solid|WR Solid|WR Solid</t>
  </si>
  <si>
    <t>King:104X94"/20x36(2)</t>
  </si>
  <si>
    <t>WR9144409622-33</t>
  </si>
  <si>
    <t>Queen:92X94"/20x26(2)</t>
  </si>
  <si>
    <t>WR9144409622-35</t>
  </si>
  <si>
    <t>Cedar &amp; Rose</t>
  </si>
  <si>
    <t>Juno</t>
  </si>
  <si>
    <t>100% Polyester Jacquard Comforter Mini Set</t>
  </si>
  <si>
    <t>Queen: 90"W x 90"L / 20"W x 26"L(2)</t>
  </si>
  <si>
    <t>BK10-3757</t>
  </si>
  <si>
    <t>Kaia</t>
  </si>
  <si>
    <t>100% Polyester Jacquard Comforter Set</t>
  </si>
  <si>
    <t>King: 104"W x 92"L / 20"W x 36"L(2)</t>
  </si>
  <si>
    <t>BK10-3610</t>
  </si>
  <si>
    <t>BK10-3609</t>
  </si>
  <si>
    <t>Mia</t>
  </si>
  <si>
    <t>BK10-3835</t>
  </si>
  <si>
    <t>Linen</t>
  </si>
  <si>
    <t>INK+IVY</t>
  </si>
  <si>
    <t>100% Cotton Clipped Jacquard Duvet Cover Set</t>
  </si>
  <si>
    <t>Fleur|Fleur|Fleur</t>
  </si>
  <si>
    <t>100% Cotton Embroidered Square Pillow</t>
  </si>
  <si>
    <t>18x18"</t>
  </si>
  <si>
    <t>II30-549</t>
  </si>
  <si>
    <t>Kara|Kara|Kara</t>
  </si>
  <si>
    <t>II12-1273</t>
  </si>
  <si>
    <t>Mila|Mila|Mila</t>
  </si>
  <si>
    <t>Full/Queen: 88"Wx92"L/20"Wx26"L(2)</t>
  </si>
  <si>
    <t>100% Cotton Printed and Tufted Duvet Cover Set with Chenille</t>
  </si>
  <si>
    <t>II12-1250</t>
  </si>
  <si>
    <t>Madison Park Signature</t>
  </si>
  <si>
    <t>Oasis|Oasis|Oasis</t>
  </si>
  <si>
    <t>60% Cotton 40% Polyester Jacquard 9Pcs Comforter Set</t>
  </si>
  <si>
    <t>King: 110x96"/20x36"+1.5"/26x26+1.5"(3)/20x20"/18x18"/14x20"</t>
  </si>
  <si>
    <t>MPS10-516</t>
  </si>
  <si>
    <t>N Natori</t>
  </si>
  <si>
    <t>Cocoon|Cocoon|Cocoon</t>
  </si>
  <si>
    <t>100% Polyester Euro Sham</t>
  </si>
  <si>
    <t>NS11-3662</t>
  </si>
  <si>
    <t>Naru</t>
  </si>
  <si>
    <t>Ivory/Grey</t>
  </si>
  <si>
    <t>King/Cal King:110"Wx96"L/20"Wx36"L(2)/12x20"</t>
  </si>
  <si>
    <t>NN10-0049</t>
  </si>
  <si>
    <t>SL Simplicity</t>
  </si>
  <si>
    <t>Benton</t>
  </si>
  <si>
    <t>100% Cotton Benton Sham</t>
  </si>
  <si>
    <t>K Sham: 20x36"</t>
  </si>
  <si>
    <t>Grey/Tan</t>
  </si>
  <si>
    <t>F-BNT-KSH</t>
  </si>
  <si>
    <t>100% Cotton Coverlet</t>
  </si>
  <si>
    <t>King: 114x96"</t>
  </si>
  <si>
    <t>DL13-1134</t>
  </si>
  <si>
    <t>Martha Stewart</t>
  </si>
  <si>
    <t>BASI</t>
  </si>
  <si>
    <t>Sleep Philosophy</t>
  </si>
  <si>
    <t>MATT PAD/TOPPER</t>
  </si>
  <si>
    <t>2" Gel Memory Foam with Cooling Cover|2"Gel Memory Foam with Cooling Cover|</t>
  </si>
  <si>
    <t>60% Polyester 40% Cooling Fiber 2" Gel Memory Foam Mattress Topper</t>
  </si>
  <si>
    <t>Twin XL: 39x80+2"</t>
  </si>
  <si>
    <t>BASI16-0470</t>
  </si>
  <si>
    <t>Microfiber with HeiQ Smart Temp|Microfiber with HeiQ Smart Temp|Microfiber</t>
  </si>
  <si>
    <t>100% Polyester HeiQ Temp Regulating Waterproof Mattress Pad</t>
  </si>
  <si>
    <t>Queen:60x80+15"</t>
  </si>
  <si>
    <t>BASI16-0586</t>
  </si>
  <si>
    <t>True North by Sleep Philosophy</t>
  </si>
  <si>
    <t>All Season Warmth|All Season Warmth|All Season Warmth</t>
  </si>
  <si>
    <t>100% Cotton Oversized Down Comforter</t>
  </si>
  <si>
    <t>Twin: 68"W x 88"L</t>
  </si>
  <si>
    <t>TN10-0347</t>
  </si>
  <si>
    <t>BATH</t>
  </si>
  <si>
    <t>Adrien Woven Stripe|Adrien Woven Stripe|Adrien Woven Stripe</t>
  </si>
  <si>
    <t>100% Polyester Adrien Stripe Woven Jacquard Shower Curtain</t>
  </si>
  <si>
    <t>72x72"</t>
  </si>
  <si>
    <t>Denim</t>
  </si>
  <si>
    <t>MT70-0328</t>
  </si>
  <si>
    <t>MT70-0330</t>
  </si>
  <si>
    <t>Warm Stone</t>
  </si>
  <si>
    <t>MT70-0329</t>
  </si>
  <si>
    <t>Jenine Woven|Jenine Woven|Jenine Woven</t>
  </si>
  <si>
    <t>100% Polyester Jenine Woven Jacquard Shower Curtain</t>
  </si>
  <si>
    <t>MT70-0326</t>
  </si>
  <si>
    <t>MT70-0327</t>
  </si>
  <si>
    <t>BATH ACCESSORIES</t>
  </si>
  <si>
    <t>Plume|Plume|Plume</t>
  </si>
  <si>
    <t>BATH RUG</t>
  </si>
  <si>
    <t>67% Cotton 33% Viscose Bath Rug</t>
  </si>
  <si>
    <t>24X72"</t>
  </si>
  <si>
    <t>BR72-3768</t>
  </si>
  <si>
    <t>BR72-3878</t>
  </si>
  <si>
    <t>Croscill</t>
  </si>
  <si>
    <t>Corsica|Corsica|Corsica</t>
  </si>
  <si>
    <t>Tum  Chrom Silver Metal</t>
  </si>
  <si>
    <t>3x3x4.2</t>
  </si>
  <si>
    <t>As Art</t>
  </si>
  <si>
    <t>CC71-0040</t>
  </si>
  <si>
    <t>Seville|Seville|Seville</t>
  </si>
  <si>
    <t>Lotion Pump - Stainless Steel Pump+Bottom</t>
  </si>
  <si>
    <t>3x3x7.5</t>
  </si>
  <si>
    <t>Gold/Silver</t>
  </si>
  <si>
    <t>CC71-0034</t>
  </si>
  <si>
    <t>100% Cotton Jacquard Shower Curtain</t>
  </si>
  <si>
    <t>II70-1287</t>
  </si>
  <si>
    <t>Nadia AZ|Nadia AZ|Nadia AZ</t>
  </si>
  <si>
    <t>FASHION TOWEL</t>
  </si>
  <si>
    <t>100% Cotton Nadia 6Pcs Towel Set</t>
  </si>
  <si>
    <t>28 x 54"(2)/16 x 26"(4)</t>
  </si>
  <si>
    <t>Seafoam</t>
  </si>
  <si>
    <t>ID73-2061</t>
  </si>
  <si>
    <t>100% Cotton Jacquard 6pcs Towel Set</t>
  </si>
  <si>
    <t>28x54"(2)/16x26"(4)</t>
  </si>
  <si>
    <t>ID91-524</t>
  </si>
  <si>
    <t>BLK</t>
  </si>
  <si>
    <t>Better Homes and Gardens|Better Homes and Gardens|Better Homes and Gardens</t>
  </si>
  <si>
    <t>100% Polyester Emboridery Long Fur to Microfiber Comforter Mini Set</t>
  </si>
  <si>
    <t>Full/Queen :92x96"/20x28"(2)</t>
  </si>
  <si>
    <t>BH9044409622-05</t>
  </si>
  <si>
    <t>Effie AZ|Effie AZ|Effie AZ</t>
  </si>
  <si>
    <t>100% Polyester Solid Shaggy Fur Reversible Comforter Set</t>
  </si>
  <si>
    <t>Full/Queen:90x90"/20x26+2"(2)</t>
  </si>
  <si>
    <t>ID10-2103</t>
  </si>
  <si>
    <t>King/Cal King:104x90"/20x36+2"(2)</t>
  </si>
  <si>
    <t>ID10-2104</t>
  </si>
  <si>
    <t>Sawyer|Everett|Everett</t>
  </si>
  <si>
    <t>100% Polyester Back Print Serengeti Fur Comforter Set</t>
  </si>
  <si>
    <t>MP10-8110</t>
  </si>
  <si>
    <t>50x60"</t>
  </si>
  <si>
    <t>Tan Plaid</t>
  </si>
  <si>
    <t>Angel</t>
  </si>
  <si>
    <t>THROW WRAP</t>
  </si>
  <si>
    <t>100% Polyester Solid Angel Wrap w/ Berber Trim</t>
  </si>
  <si>
    <t>58"W x 72"L</t>
  </si>
  <si>
    <t>CS58-0317</t>
  </si>
  <si>
    <t>Hyde Lane</t>
  </si>
  <si>
    <t>Malea|Leena|Leena</t>
  </si>
  <si>
    <t>100% Polyester Solid Shaggy Fur Duvet Cover Set</t>
  </si>
  <si>
    <t>Twin:66x90"/20x26+2"</t>
  </si>
  <si>
    <t>ID12-2039</t>
  </si>
  <si>
    <t>Adelyn|Aurora|Aurora</t>
  </si>
  <si>
    <t>100% Polyester Adelyn Brushed Long Fur Duvet Cover Set</t>
  </si>
  <si>
    <t>Full/Queen:90"x90"/20"x26"+2"(2)</t>
  </si>
  <si>
    <t>MP12-7513</t>
  </si>
  <si>
    <t>King/Cal King:104"x90"/20"x36"+2"(2)</t>
  </si>
  <si>
    <t>MP12-7514</t>
  </si>
  <si>
    <t>Arya|Nova|Alivia</t>
  </si>
  <si>
    <t>100% Polyester Embroidered Medallion Long Fur to Mink Comforter Set</t>
  </si>
  <si>
    <t>Twin: 63"W x 86"L/20"W x 26"L + 2"D (1)</t>
  </si>
  <si>
    <t>MP10-6012</t>
  </si>
  <si>
    <t>100% Polyester Arya Embroidery Fur Duvet Cover Set</t>
  </si>
  <si>
    <t>MP12-7516</t>
  </si>
  <si>
    <t>King:104"x90"/20"x36"+2"(2)</t>
  </si>
  <si>
    <t>MP12-7517</t>
  </si>
  <si>
    <t>Alton|Alton|Alton</t>
  </si>
  <si>
    <t>100% Polyester Plush to Sherpa Comforter Set</t>
  </si>
  <si>
    <t>King:106x94"/20x36"+2"(2)/18x18"</t>
  </si>
  <si>
    <t>WR10-3328</t>
  </si>
  <si>
    <t>Flint|Flint|Flint</t>
  </si>
  <si>
    <t>100% Polyester Printed Softspun/Microfiber Comforter Set</t>
  </si>
  <si>
    <t>Twin: 63''W x 86"L/20''W x 26L + 2"D</t>
  </si>
  <si>
    <t>WR10-2480</t>
  </si>
  <si>
    <t>Sierra|Sierra|Sierra</t>
  </si>
  <si>
    <t>100% Polyester Sierra Print Plush Coverlet Set</t>
  </si>
  <si>
    <t>Full/Queen: 92x92"/20x26"(2)</t>
  </si>
  <si>
    <t>Tan/Black</t>
  </si>
  <si>
    <t>WR13-3324</t>
  </si>
  <si>
    <t>Coastal Home</t>
  </si>
  <si>
    <t>100% Polyester Printed Plush Angel Wrap Without Trim</t>
  </si>
  <si>
    <t>BLS58-463</t>
  </si>
  <si>
    <t>Light Grey</t>
  </si>
  <si>
    <t>Cream/Grey</t>
  </si>
  <si>
    <t>N/A|N/A|N/A</t>
  </si>
  <si>
    <t>Beige</t>
  </si>
  <si>
    <t>RUG</t>
  </si>
  <si>
    <t>Bradley</t>
  </si>
  <si>
    <t>Polypropylene Heatset and Polyester Shrink Machine Woven Area Rug</t>
  </si>
  <si>
    <t>1'8" x 3'/50x90cm</t>
  </si>
  <si>
    <t>NX35-623</t>
  </si>
  <si>
    <t>1'8" x 7'/50x213cm</t>
  </si>
  <si>
    <t>NX35-628</t>
  </si>
  <si>
    <t>NX35-624</t>
  </si>
  <si>
    <t>2'7" x 5'/80x150cm</t>
  </si>
  <si>
    <t>NX35-629</t>
  </si>
  <si>
    <t>NX35-625</t>
  </si>
  <si>
    <t>5'3" x 7'/160x213cm</t>
  </si>
  <si>
    <t>NX35-630</t>
  </si>
  <si>
    <t>NX35-626</t>
  </si>
  <si>
    <t>Brampton</t>
  </si>
  <si>
    <t>Chenille and RCY Cotton Printed Foldable Washable Machine Woven Area Rug</t>
  </si>
  <si>
    <t>NX35-652</t>
  </si>
  <si>
    <t>NX35-648</t>
  </si>
  <si>
    <t>NX35-641</t>
  </si>
  <si>
    <t>NX35-649</t>
  </si>
  <si>
    <t>NX35-654</t>
  </si>
  <si>
    <t>NX35-642</t>
  </si>
  <si>
    <t>NX35-646</t>
  </si>
  <si>
    <t>NX35-650</t>
  </si>
  <si>
    <t>Casablanca</t>
  </si>
  <si>
    <t>100% Polyester Machine Woven Area Rug</t>
  </si>
  <si>
    <t>NX35-631</t>
  </si>
  <si>
    <t>NX35-632</t>
  </si>
  <si>
    <t>NX35-636</t>
  </si>
  <si>
    <t>NX35-633</t>
  </si>
  <si>
    <t>NX35-634</t>
  </si>
  <si>
    <t>NX35-638</t>
  </si>
  <si>
    <t>Rome 303011-117</t>
  </si>
  <si>
    <t>100% Polypropylene Rug</t>
  </si>
  <si>
    <t>6.57 X 9.02'</t>
  </si>
  <si>
    <t>BG35-362</t>
  </si>
  <si>
    <t>7.9 X 9.84'</t>
  </si>
  <si>
    <t>BG35-363</t>
  </si>
  <si>
    <t>Bee&amp;Willow</t>
  </si>
  <si>
    <t>Patio</t>
  </si>
  <si>
    <t>100% Polypropylene Alpha Stripe Rug</t>
  </si>
  <si>
    <t>5x7'</t>
  </si>
  <si>
    <t>BB35-3790</t>
  </si>
  <si>
    <t>8x10'</t>
  </si>
  <si>
    <t>BB35-3791</t>
  </si>
  <si>
    <t>100% Polypropylene Capri Border Rug</t>
  </si>
  <si>
    <t>5'x7'</t>
  </si>
  <si>
    <t>Sand/Beige</t>
  </si>
  <si>
    <t>BB35-3781</t>
  </si>
  <si>
    <t>8'x10'</t>
  </si>
  <si>
    <t>BB35-3782</t>
  </si>
  <si>
    <t>.</t>
  </si>
  <si>
    <t>50% Jute 50% Chennille 8x10 Porto</t>
  </si>
  <si>
    <t>7'10"X10'</t>
  </si>
  <si>
    <t>Grey Chenille/Bleached Jute</t>
  </si>
  <si>
    <t>HDW35-005</t>
  </si>
  <si>
    <t>Charter Club</t>
  </si>
  <si>
    <t>Rhapsody</t>
  </si>
  <si>
    <t>Area Rug</t>
  </si>
  <si>
    <t>1.64'x 2.99'</t>
  </si>
  <si>
    <t>Tan Combo</t>
  </si>
  <si>
    <t>MCC35-2922</t>
  </si>
  <si>
    <t>HOME DECORATORS COLLECTION</t>
  </si>
  <si>
    <t>Cream/Beige/Anthracite|Cream/Beige/Anthracite|Cream/Beige/Anthracite</t>
  </si>
  <si>
    <t>100% Polypropylene Jani Sisal Rug</t>
  </si>
  <si>
    <t>1.97x7'60x213cm</t>
  </si>
  <si>
    <t>Cream/Beige/Anthracite</t>
  </si>
  <si>
    <t>HDDS35-060</t>
  </si>
  <si>
    <t>Holliswood</t>
  </si>
  <si>
    <t>100% Polypropolene Machine Made Area Rug</t>
  </si>
  <si>
    <t>2' x 2'7" 60x80cm</t>
  </si>
  <si>
    <t>Grey/Cream</t>
  </si>
  <si>
    <t>HDW35-021</t>
  </si>
  <si>
    <t>100% Polypropylene Machine Made Area Rug</t>
  </si>
  <si>
    <t>2' x 2'7"/60x80cm</t>
  </si>
  <si>
    <t>New Cream/Grey</t>
  </si>
  <si>
    <t>HDDS35-068</t>
  </si>
  <si>
    <t>2' x 7'/60x213cm</t>
  </si>
  <si>
    <t>HDDS35-071</t>
  </si>
  <si>
    <t>3'11" x 5'11"/120x180cm</t>
  </si>
  <si>
    <t>HDDS35-067</t>
  </si>
  <si>
    <t>3'11"x5'11" 120x180cm</t>
  </si>
  <si>
    <t>HDDS35-050</t>
  </si>
  <si>
    <t>5'3"x7'/160x213cm/63in x 83.8in</t>
  </si>
  <si>
    <t>HDDS35-069</t>
  </si>
  <si>
    <t>6'7" x 9'/200x275</t>
  </si>
  <si>
    <t>HDDS35-073</t>
  </si>
  <si>
    <t>6'7"x9' 200x275cm</t>
  </si>
  <si>
    <t>HDDS35-051</t>
  </si>
  <si>
    <t>7'10" x 10'/240x305cm</t>
  </si>
  <si>
    <t>HDDS35-070</t>
  </si>
  <si>
    <t>9'2" x 12'/280x365cm</t>
  </si>
  <si>
    <t>HDDS35-072</t>
  </si>
  <si>
    <t>TX-6658(Beige/Blue)</t>
  </si>
  <si>
    <t>100% Wool 6x9 Willow Beige/Blue Area Rug</t>
  </si>
  <si>
    <t>6x9'</t>
  </si>
  <si>
    <t>BEIGE/BLUE</t>
  </si>
  <si>
    <t>HDDS35-010</t>
  </si>
  <si>
    <t>Alpha</t>
  </si>
  <si>
    <t>100% POLYPROPYLENE ALPHA 8X10 RUG</t>
  </si>
  <si>
    <t>7'10" x 10' (240x305cm)</t>
  </si>
  <si>
    <t>Blk/Grey/Beige Distressed Stripe</t>
  </si>
  <si>
    <t>LWC35-001</t>
  </si>
  <si>
    <t>Amanda|Renae|Allie</t>
  </si>
  <si>
    <t>100% PES Allure Black and Ivory Modern Area Rug</t>
  </si>
  <si>
    <t>Black/Ivory</t>
  </si>
  <si>
    <t>MP35-7596</t>
  </si>
  <si>
    <t>Asher|Caroline|Mandy</t>
  </si>
  <si>
    <t>100% polypropylene frise Distressed Medallion Woven Area Rug</t>
  </si>
  <si>
    <t>MP35-8060</t>
  </si>
  <si>
    <t>Hannah|Reese|Jessica</t>
  </si>
  <si>
    <t>75% Polypropylene 25% Polyester Moroccan Global Print Woven Area Rug</t>
  </si>
  <si>
    <t>MP35-8022</t>
  </si>
  <si>
    <t>Newport|Amelia|Fielding</t>
  </si>
  <si>
    <t>75% Polypropylene 25% Polyester Pegasus Abstract Multi Area Rug</t>
  </si>
  <si>
    <t>MP35-7554</t>
  </si>
  <si>
    <t>Runner:2'7"x7'</t>
  </si>
  <si>
    <t>MP35-7555</t>
  </si>
  <si>
    <t>Riley|Cadence|Karly</t>
  </si>
  <si>
    <t>100% polypropylene frise Watercolor Abstract Stripe Woven Area Rug</t>
  </si>
  <si>
    <t>MP35-8044</t>
  </si>
  <si>
    <t>Real Living</t>
  </si>
  <si>
    <t>Leon Stripe</t>
  </si>
  <si>
    <t>100% Polypropylene Area Rug</t>
  </si>
  <si>
    <t>6.57 X 9.02 inch</t>
  </si>
  <si>
    <t>Cream Natural</t>
  </si>
  <si>
    <t>BG35-420</t>
  </si>
  <si>
    <t>SHET</t>
  </si>
  <si>
    <t>SHEET/SHEET SET</t>
  </si>
  <si>
    <t>Oversized Cotton Flannel|Oversized Cotton Flannel|Oversized Cotton Flannel</t>
  </si>
  <si>
    <t>100% Cotton Flannel Oversized Sheet Set</t>
  </si>
  <si>
    <t>Cal King: 108x104"/20x40"(2)/72x84+16"</t>
  </si>
  <si>
    <t>Grey Petals</t>
  </si>
  <si>
    <t>BR20-1863</t>
  </si>
  <si>
    <t>Ivory Solid</t>
  </si>
  <si>
    <t>BR20-1851</t>
  </si>
  <si>
    <t>Clean Spaces</t>
  </si>
  <si>
    <t>300TC BCI Cotton|300TC BCI Cotton|300TC BCI Cotton</t>
  </si>
  <si>
    <t>100% BCI Cotton 300TC Sheet Set W/ Z hem Cylinder Packaging</t>
  </si>
  <si>
    <t>Full: 81x96"/54x75+16"/20x30"(2)</t>
  </si>
  <si>
    <t>CSP20-1515</t>
  </si>
  <si>
    <t>Microfiber 75GSM|Microfiber 75GSM|Microfiber 75GSM</t>
  </si>
  <si>
    <t>100% Polyester Microfiber Solid Sheet Set</t>
  </si>
  <si>
    <t>Twin XL: 66x100"/20x30"(2)/39x80+14"</t>
  </si>
  <si>
    <t>CS20-0246</t>
  </si>
  <si>
    <t>Signature Hem|Signature Hem|Signature Hem</t>
  </si>
  <si>
    <t>100% Cotton Sateen Smart Hem Sheet Set</t>
  </si>
  <si>
    <t>CAL.King: 108x102"/20x40"(2)/72x84"+16"</t>
  </si>
  <si>
    <t>CCS20-023</t>
  </si>
  <si>
    <t>Cozy Soft|Cozy Soft|Cozy Soft</t>
  </si>
  <si>
    <t>100% Cotton Flannel Pigment Printed Sheet Set</t>
  </si>
  <si>
    <t>Full: 81"W x 96"L/54"W x 75"L + 12"D/20"W x 30"L (2)</t>
  </si>
  <si>
    <t>Pink/Grey Hedgehogs</t>
  </si>
  <si>
    <t>ID20-1751</t>
  </si>
  <si>
    <t>Metallic Dot|Metallic Dot|Metallic Dot</t>
  </si>
  <si>
    <t>100% Polyester Microfiber Solid Printed Sheet Set w/ Foiled</t>
  </si>
  <si>
    <t>Twin XL: 39x80+14"/66x 102"/20x30"</t>
  </si>
  <si>
    <t>ID20-1741</t>
  </si>
  <si>
    <t>Twin: 39x75+14"/66x 96"/20x30"</t>
  </si>
  <si>
    <t>ID20-1740</t>
  </si>
  <si>
    <t>Microfiber|Microfiber|Microfiber</t>
  </si>
  <si>
    <t>100% Polyester Solid Sheet Set</t>
  </si>
  <si>
    <t>Queen: 90x102"/20x30"(2)/60x80"+12"</t>
  </si>
  <si>
    <t>ID20-2206</t>
  </si>
  <si>
    <t>Printed Microfiber|Printed Microfiber|Printed Microfiber</t>
  </si>
  <si>
    <t>100% Polyester Diersper Printed Sheets</t>
  </si>
  <si>
    <t>Blush Waves</t>
  </si>
  <si>
    <t>King: 108x102"/20x40"(2)/78x80+14"</t>
  </si>
  <si>
    <t>ID20-2364</t>
  </si>
  <si>
    <t>Queen: 90x102"/20x30"(2)/60x80"+14"</t>
  </si>
  <si>
    <t>200 Thread Count Printed Cotton|200 Thread Count Printed Cotton|200 Thread</t>
  </si>
  <si>
    <t>100% Cotton Printed Sheet Set</t>
  </si>
  <si>
    <t>Full: 81x96"/20x30"(2)/54x75"+12"</t>
  </si>
  <si>
    <t>Tan Leaves</t>
  </si>
  <si>
    <t>MPE20-1009</t>
  </si>
  <si>
    <t>900TC Solid Cooling Sheet Set</t>
  </si>
  <si>
    <t>55% Cotton 45% Polyester Solid Cotton Rich Cooling Sheet Set</t>
  </si>
  <si>
    <t>Queen: 90x102"/20x30"(2)/60x80+15"</t>
  </si>
  <si>
    <t>KL20-3253</t>
  </si>
  <si>
    <t>KL20-3261</t>
  </si>
  <si>
    <t>1200TC Solid Cotton Rich Heiq Sheet Set</t>
  </si>
  <si>
    <t>51% Cotton 49% Polyester Solid Cotton Rich Heiq Sheet Set</t>
  </si>
  <si>
    <t>KL20-3391</t>
  </si>
  <si>
    <t>1200TC Solid Heiq Sheet Set</t>
  </si>
  <si>
    <t>51% Cotton 49% Polyester Solid Cotton Rich Heiq Antimicrobial Sheet Set</t>
  </si>
  <si>
    <t>Modern South Home</t>
  </si>
  <si>
    <t>Americana Bandana Dogs</t>
  </si>
  <si>
    <t>100% Polyester Microfiber Disperse Printed Sheet Sets</t>
  </si>
  <si>
    <t>Full: 86x97"/20x32"(2)/54x75"+14"</t>
  </si>
  <si>
    <t>BK20-2469</t>
  </si>
  <si>
    <t>Peak Performance</t>
  </si>
  <si>
    <t>3M Scotchgard Micro Fleece|3M Scotchgard Micro Fleece</t>
  </si>
  <si>
    <t>100% Polyester Knitted Micro Fleece Solid Sheet Set</t>
  </si>
  <si>
    <t>King: 108x102"/78x80+14"/21x40"(2)</t>
  </si>
  <si>
    <t>SHET20-589</t>
  </si>
  <si>
    <t>Cozy Cotton Flannel|Cozy Cotton Flannel|Cozy Cotton Flannel</t>
  </si>
  <si>
    <t>100% Cotton Flannel Sheet Set</t>
  </si>
  <si>
    <t>Cal King: 108x102"/72x84+14"/20x40"(2)</t>
  </si>
  <si>
    <t>Tan Solid</t>
  </si>
  <si>
    <t>TN20-0120</t>
  </si>
  <si>
    <t>Queen: 90x102"/60x80+14"/20x30"(2)</t>
  </si>
  <si>
    <t>TN20-0118</t>
  </si>
  <si>
    <t>Comfort Cool Jersey Knit|Comfort Cool Jersey Knit|Comfort Cool Jersey Knit</t>
  </si>
  <si>
    <t>50% Polyester 50% Nylon Cooling Sheets</t>
  </si>
  <si>
    <t>UH20-2457</t>
  </si>
  <si>
    <t>KL20-3265</t>
  </si>
  <si>
    <t>Cal King: 108x102"/20x40"(2)/72x84+15"</t>
  </si>
  <si>
    <t>KL20-3291</t>
  </si>
  <si>
    <t>1200TC Solid Heiq Sheet Set|1200TC Solid Heiq Sheet Set|1200TC Solid Heiq S</t>
  </si>
  <si>
    <t>KL20-3297</t>
  </si>
  <si>
    <t>WIN</t>
  </si>
  <si>
    <t>Montreal</t>
  </si>
  <si>
    <t>WINDOW PANEL</t>
  </si>
  <si>
    <t>51% Cotton 49% Polyester Dobby Textured Panel</t>
  </si>
  <si>
    <t>38x63"</t>
  </si>
  <si>
    <t>Tornado 18-3907TCX</t>
  </si>
  <si>
    <t>BG40-283</t>
  </si>
  <si>
    <t>Cornelli|Cornelli|Cornelli</t>
  </si>
  <si>
    <t>100% Polyester Cornelli Link Wide Width Single Panel</t>
  </si>
  <si>
    <t>52x96"</t>
  </si>
  <si>
    <t>Ivory (Ivory Emb.)</t>
  </si>
  <si>
    <t>CCL40-0056</t>
  </si>
  <si>
    <t>Saratoga|Westmont|Sereno</t>
  </si>
  <si>
    <t>68% Polyester 29% Cotton 3% Rayon Fretwork Printed Patio Panel</t>
  </si>
  <si>
    <t>100x84"</t>
  </si>
  <si>
    <t>MP40-2412</t>
  </si>
  <si>
    <t>Valerie Light Filtering</t>
  </si>
  <si>
    <t>97% Polyester 3% Spandex Dyed Panel Pair</t>
  </si>
  <si>
    <t>37x84"(2)</t>
  </si>
  <si>
    <t>50x63"</t>
  </si>
  <si>
    <t>Tibetan Red 19-1934TCX</t>
  </si>
  <si>
    <t>BG40-285</t>
  </si>
  <si>
    <t>Pria</t>
  </si>
  <si>
    <t>100% Polyester Broyhill Casual Light Filtering Window Panel</t>
  </si>
  <si>
    <t>74" X 84"</t>
  </si>
  <si>
    <t>BG40-413</t>
  </si>
  <si>
    <t>Colt|Garett|Bryce</t>
  </si>
  <si>
    <t>100% Polyester Solid Velvet Window Pair</t>
  </si>
  <si>
    <t>37“W x 84"L (2)</t>
  </si>
  <si>
    <t>5DS40-0283</t>
  </si>
  <si>
    <t>100% Polyester Velvet Window Panel Pair</t>
  </si>
  <si>
    <t>37"W x 63"L (2)</t>
  </si>
  <si>
    <t>5DS40-0154</t>
  </si>
  <si>
    <t>37"W x 84"L (2)</t>
  </si>
  <si>
    <t>5DS40-0161</t>
  </si>
  <si>
    <t>37"W x 95"L (2)</t>
  </si>
  <si>
    <t>5DS40-0162</t>
  </si>
  <si>
    <t>100% Polyester Solid Thermal Weave Panel</t>
  </si>
  <si>
    <t>104x84"</t>
  </si>
  <si>
    <t>Light Silver</t>
  </si>
  <si>
    <t>BR40-2134</t>
  </si>
  <si>
    <t>BR40-2136</t>
  </si>
  <si>
    <t>104x95"</t>
  </si>
  <si>
    <t>BR40-2135</t>
  </si>
  <si>
    <t>BR40-2141</t>
  </si>
  <si>
    <t>BR40-2137</t>
  </si>
  <si>
    <t>Beautyrest Black</t>
  </si>
  <si>
    <t>52x95"(2)</t>
  </si>
  <si>
    <t>Slate</t>
  </si>
  <si>
    <t>BRB40-0007</t>
  </si>
  <si>
    <t>52x108"(2)</t>
  </si>
  <si>
    <t>BRB40-0004</t>
  </si>
  <si>
    <t>BRB40-0008</t>
  </si>
  <si>
    <t>BRB40-0009</t>
  </si>
  <si>
    <t>Grasscloth</t>
  </si>
  <si>
    <t>92% Polyester 8% Viscose Foamback Energy Saving Window Panel Pair</t>
  </si>
  <si>
    <t>40x95"(2)</t>
  </si>
  <si>
    <t>DLFBA40-0006</t>
  </si>
  <si>
    <t>Grasscloth|Grasscloth|Grasscloth</t>
  </si>
  <si>
    <t>40"W x 84"L (2)</t>
  </si>
  <si>
    <t>CS40-0702</t>
  </si>
  <si>
    <t>100% Polyester Vivian Total Blackout Window Panel</t>
  </si>
  <si>
    <t>50x63"(2)</t>
  </si>
  <si>
    <t>Blush/Gold</t>
  </si>
  <si>
    <t>CS40-1553</t>
  </si>
  <si>
    <t>CS40-1549</t>
  </si>
  <si>
    <t>50x84"(2)</t>
  </si>
  <si>
    <t>CS40-1554</t>
  </si>
  <si>
    <t>Romo|Romo|Romo</t>
  </si>
  <si>
    <t>100% Polyester Panel</t>
  </si>
  <si>
    <t>52"x84"</t>
  </si>
  <si>
    <t>White/Grey</t>
  </si>
  <si>
    <t>CCA40-0014</t>
  </si>
  <si>
    <t>52x84"</t>
  </si>
  <si>
    <t>CCL40-0055</t>
  </si>
  <si>
    <t>White (White Emb.)</t>
  </si>
  <si>
    <t>CCL40-0053</t>
  </si>
  <si>
    <t>CCL40-0054</t>
  </si>
  <si>
    <t>89% Polyester 11% Rayon Panel Pair</t>
  </si>
  <si>
    <t>40x84"(2)</t>
  </si>
  <si>
    <t>AMFBA40-0187</t>
  </si>
  <si>
    <t>Adel|Kennedy|Amanda</t>
  </si>
  <si>
    <t>100% Polyester Printed Lined Total Blackout Window Panel</t>
  </si>
  <si>
    <t>50x84"</t>
  </si>
  <si>
    <t>ID40-1013</t>
  </si>
  <si>
    <t>Alex|Rayna|Elaine</t>
  </si>
  <si>
    <t>100% Polyester Microfiber Chevron Printed Panel Pair</t>
  </si>
  <si>
    <t>42x63"(2)</t>
  </si>
  <si>
    <t>ID40-556</t>
  </si>
  <si>
    <t>ID40-554</t>
  </si>
  <si>
    <t>42x84"(2)</t>
  </si>
  <si>
    <t>ID40-555</t>
  </si>
  <si>
    <t>ID40-553</t>
  </si>
  <si>
    <t>100% Polyester Grommet Top Metallic Animal Printed Total Blackout Curtain</t>
  </si>
  <si>
    <t>White/Gold</t>
  </si>
  <si>
    <t>ID40-2021</t>
  </si>
  <si>
    <t>Rebecca|Natalia|Vanessa</t>
  </si>
  <si>
    <t>100% Polyester Printed Marble Metallic Total Blackout Panel</t>
  </si>
  <si>
    <t>84" Panel</t>
  </si>
  <si>
    <t>ID40-1909</t>
  </si>
  <si>
    <t>Sophie|Lauren|Ashley</t>
  </si>
  <si>
    <t>100% Polyester Pom Pom Embellished Window Panel</t>
  </si>
  <si>
    <t>ID40-2018</t>
  </si>
  <si>
    <t>Aida|Calista|Kaley</t>
  </si>
  <si>
    <t>100% Polyester Yarn Dye Sheer Window Panel Pair</t>
  </si>
  <si>
    <t>MP40-7935</t>
  </si>
  <si>
    <t>Alden|Oakley|Willow</t>
  </si>
  <si>
    <t>100% Bamboo</t>
  </si>
  <si>
    <t>33x64"</t>
  </si>
  <si>
    <t>MP40-7797</t>
  </si>
  <si>
    <t>Brooklyn|Asher|Peyton</t>
  </si>
  <si>
    <t>Metallic Geo Embroidered Window Panel</t>
  </si>
  <si>
    <t>MP40-4360</t>
  </si>
  <si>
    <t>Spice</t>
  </si>
  <si>
    <t>MP40-4363</t>
  </si>
  <si>
    <t>50x95"</t>
  </si>
  <si>
    <t>MP40-4361</t>
  </si>
  <si>
    <t>Como|Leighton|Aberdeen</t>
  </si>
  <si>
    <t>100% Polyester Printed Faux Silk Room Darkening Cordless Roman Shade</t>
  </si>
  <si>
    <t>27x64"</t>
  </si>
  <si>
    <t>MP40-7928</t>
  </si>
  <si>
    <t>MP40-7937</t>
  </si>
  <si>
    <t>MP40-7939</t>
  </si>
  <si>
    <t>35x64"</t>
  </si>
  <si>
    <t>MP40-7940</t>
  </si>
  <si>
    <t>MP40-7443</t>
  </si>
  <si>
    <t>39x64"</t>
  </si>
  <si>
    <t>MP40-7941</t>
  </si>
  <si>
    <t>Eden|Laya|Zoe</t>
  </si>
  <si>
    <t>Fretwork Burnout Sheer Panel</t>
  </si>
  <si>
    <t>MP40-3780</t>
  </si>
  <si>
    <t>MP40-3781</t>
  </si>
  <si>
    <t>Emilia|Natalie|Lillian</t>
  </si>
  <si>
    <t>100% Polyester Twisted Tab Lined Window Panel</t>
  </si>
  <si>
    <t>MP40-2413</t>
  </si>
  <si>
    <t>MP40-2971</t>
  </si>
  <si>
    <t>MP40-2972</t>
  </si>
  <si>
    <t>50x108"</t>
  </si>
  <si>
    <t>MP40-3554</t>
  </si>
  <si>
    <t>MP40-2681</t>
  </si>
  <si>
    <t>Englewood|Oslow|Lincoln</t>
  </si>
  <si>
    <t>100% Polyester Solid Piece Dyed Grommet Top Window Panel</t>
  </si>
  <si>
    <t>MP40-6745</t>
  </si>
  <si>
    <t>Galen|Colm|Paxton</t>
  </si>
  <si>
    <t>100% Polyester Basketweave Room Darkening Cordless Roman Shade</t>
  </si>
  <si>
    <t>MP40-8099</t>
  </si>
  <si>
    <t>100% Polyester Basketweave Room Darkening Window Panel Pair</t>
  </si>
  <si>
    <t>40"W x 84"L(2)</t>
  </si>
  <si>
    <t>MP40-7923</t>
  </si>
  <si>
    <t>100% Polyester Basketweave Total Blackout Roman Shade</t>
  </si>
  <si>
    <t>MP40-7992</t>
  </si>
  <si>
    <t>31x64"</t>
  </si>
  <si>
    <t>MP40-7990</t>
  </si>
  <si>
    <t>MP40-7991</t>
  </si>
  <si>
    <t>Gemma|Kida|Vera</t>
  </si>
  <si>
    <t>100% Polyester Sheer Embroidered Window Panel</t>
  </si>
  <si>
    <t>MP40-1594</t>
  </si>
  <si>
    <t>Harper|Kaylee|Avery</t>
  </si>
  <si>
    <t>Solid Lightweight Crushed Sheer Scarf</t>
  </si>
  <si>
    <t>42"W x 144"L</t>
  </si>
  <si>
    <t>MP40-4506</t>
  </si>
  <si>
    <t>42"W x 216"L</t>
  </si>
  <si>
    <t>MP40-4507</t>
  </si>
  <si>
    <t>Solid Lightweight Crushed Window Panel Pair</t>
  </si>
  <si>
    <t>42"W x 84"L (2)</t>
  </si>
  <si>
    <t>MP40-4489</t>
  </si>
  <si>
    <t>42"W x 95"L (2)</t>
  </si>
  <si>
    <t>MP40-4490</t>
  </si>
  <si>
    <t>MP40-4494</t>
  </si>
  <si>
    <t>Hayden|Jasper|Jacey</t>
  </si>
  <si>
    <t>100% Polyester Faux Linen Woven Stripe Widnow Sheer</t>
  </si>
  <si>
    <t>MP40-7235</t>
  </si>
  <si>
    <t>Irina|Iris|Clarissa</t>
  </si>
  <si>
    <t>100% Polyester Diamond Sheer Embroidered Window Scarf</t>
  </si>
  <si>
    <t>50"W x 144"L</t>
  </si>
  <si>
    <t>MP40-4938</t>
  </si>
  <si>
    <t>100% Polyester Embroidered Diamond Sheer Window Panel</t>
  </si>
  <si>
    <t>MP40-2334</t>
  </si>
  <si>
    <t>MP40-2333</t>
  </si>
  <si>
    <t>Irina/Iris/Clarissa Panel</t>
  </si>
  <si>
    <t>MP40-1065</t>
  </si>
  <si>
    <t>Kyler|Suvi|Juno</t>
  </si>
  <si>
    <t>85% Polyester 15% Linen Blend Light Filtering Cordless Roman Shade</t>
  </si>
  <si>
    <t>MP40-7973</t>
  </si>
  <si>
    <t>29x64"</t>
  </si>
  <si>
    <t>MP40-7974</t>
  </si>
  <si>
    <t>MP40-7975</t>
  </si>
  <si>
    <t>34x64"</t>
  </si>
  <si>
    <t>MP40-7976</t>
  </si>
  <si>
    <t>85% Polyester 15% Linen Blend Light Filtering Window Panel Pair</t>
  </si>
  <si>
    <t>52x84"(2)</t>
  </si>
  <si>
    <t>MP40-7984</t>
  </si>
  <si>
    <t>Beige/Spice</t>
  </si>
  <si>
    <t>Yellow/White</t>
  </si>
  <si>
    <t>68% Polyester 29% Cotton 3% Rayon Fretwork Printed Panel</t>
  </si>
  <si>
    <t>Blue/White</t>
  </si>
  <si>
    <t>MP40-1571</t>
  </si>
  <si>
    <t>Khaki/Black</t>
  </si>
  <si>
    <t>MP40-2407</t>
  </si>
  <si>
    <t>MP40-1572</t>
  </si>
  <si>
    <t>MP40-1573</t>
  </si>
  <si>
    <t>MP40-1575</t>
  </si>
  <si>
    <t>MP40-1284</t>
  </si>
  <si>
    <t>MP40-2029</t>
  </si>
  <si>
    <t>MP40-2026</t>
  </si>
  <si>
    <t>MP40-2410</t>
  </si>
  <si>
    <t>MP40-2023</t>
  </si>
  <si>
    <t>MP40-2012</t>
  </si>
  <si>
    <t>Serene|Belle|Monroe</t>
  </si>
  <si>
    <t>Embroidered Window Panel w/ Lining</t>
  </si>
  <si>
    <t>MP40-3504</t>
  </si>
  <si>
    <t>Pieced Embroidered Window Panel</t>
  </si>
  <si>
    <t>50"W x 84"L</t>
  </si>
  <si>
    <t>MP40-5470</t>
  </si>
  <si>
    <t>Simone|Abelia|Fleur</t>
  </si>
  <si>
    <t>100% Polyester Printed Floral Rod Pocket and Back Tab Voile Sheer</t>
  </si>
  <si>
    <t>MP40-6622</t>
  </si>
  <si>
    <t>MP40-6775</t>
  </si>
  <si>
    <t>MP40-8120</t>
  </si>
  <si>
    <t>MP40-6623</t>
  </si>
  <si>
    <t>100% Polyester Printed Floral Twist Tab Top Voile Sheer</t>
  </si>
  <si>
    <t>MP40-8117</t>
  </si>
  <si>
    <t>MP40-8118</t>
  </si>
  <si>
    <t>100% Polyester Printed Floral Voile Sheer Scarf</t>
  </si>
  <si>
    <t>MP40-8121</t>
  </si>
  <si>
    <t>MP40-8122</t>
  </si>
  <si>
    <t>Stella|Ivy|Elan</t>
  </si>
  <si>
    <t>100% Polyester Metallic Ogee Sheer Window Panel w/ BO Lining</t>
  </si>
  <si>
    <t>MP40-3387</t>
  </si>
  <si>
    <t>KL40-3421</t>
  </si>
  <si>
    <t>Yara|Tulia|Mar</t>
  </si>
  <si>
    <t>100% Polyester Botanical Printed Texture Sheer Window Pair</t>
  </si>
  <si>
    <t>MP40-8102</t>
  </si>
  <si>
    <t>SunSmart</t>
  </si>
  <si>
    <t>Amelia|Loraine|Enid</t>
  </si>
  <si>
    <t>100% Polyester Knitted Jacquard Paisley Total Blackout Grommet Top Curtain Panel</t>
  </si>
  <si>
    <t>SS40-0197</t>
  </si>
  <si>
    <t>SS40-0206</t>
  </si>
  <si>
    <t>50"W x 95"L</t>
  </si>
  <si>
    <t>SS40-0198</t>
  </si>
  <si>
    <t>50"W x 108"L</t>
  </si>
  <si>
    <t>SS40-0199</t>
  </si>
  <si>
    <t>SS40-0208</t>
  </si>
  <si>
    <t>Blakesly|Kagen|Etro</t>
  </si>
  <si>
    <t>100% Polyester Blackout Printed Window Panel</t>
  </si>
  <si>
    <t>SS40-0182</t>
  </si>
  <si>
    <t>100"W x 84"L</t>
  </si>
  <si>
    <t>SS40-0183</t>
  </si>
  <si>
    <t>Camille|Laurel|Tindra</t>
  </si>
  <si>
    <t>100% Polyester Jacquard Printed Room Darkening Window Panel</t>
  </si>
  <si>
    <t>SS40-0216</t>
  </si>
  <si>
    <t>100% Polyester Printed Faux Silk Total Blackout Window Panel Pair</t>
  </si>
  <si>
    <t>SS40-0142</t>
  </si>
  <si>
    <t>42x95"(2)</t>
  </si>
  <si>
    <t>SS40-0143</t>
  </si>
  <si>
    <t>100% Polyester Tonal Printed Faux Silk Total Blackout Window Panel Pair</t>
  </si>
  <si>
    <t>SS40-0232</t>
  </si>
  <si>
    <t>Maya|Arlie|Rune</t>
  </si>
  <si>
    <t>100% Polyester Printed Heathered Blackout Window Panel</t>
  </si>
  <si>
    <t>Dusty Seafoam</t>
  </si>
  <si>
    <t>SS40-0037</t>
  </si>
  <si>
    <t>100% Polyester Printed Heathered Window Panel</t>
  </si>
  <si>
    <t>100x84" Blackout</t>
  </si>
  <si>
    <t>SS40-0144</t>
  </si>
  <si>
    <t>Taren|Brent|Aljed</t>
  </si>
  <si>
    <t>100% Polyester Solid Thermal Panel Pair</t>
  </si>
  <si>
    <t>SS40-0148</t>
  </si>
  <si>
    <t>SS40-0157</t>
  </si>
  <si>
    <t>SS40-0149</t>
  </si>
  <si>
    <t>Avignon|Avignon|Avignon</t>
  </si>
  <si>
    <t>100% Polyester Avignon antique satin Waterfall Single Valance</t>
  </si>
  <si>
    <t>38x46"</t>
  </si>
  <si>
    <t>CCL40-0043</t>
  </si>
  <si>
    <t>100% Polyester Avignon Antique Satin Wide Width Single Panel</t>
  </si>
  <si>
    <t>26x84"</t>
  </si>
  <si>
    <t>CCL40-0047</t>
  </si>
  <si>
    <t>CCL40-0050</t>
  </si>
  <si>
    <t>26x96"</t>
  </si>
  <si>
    <t>CCL40-0048</t>
  </si>
  <si>
    <t>CCL40-0051</t>
  </si>
  <si>
    <t>100% Polyester Metallic Printed Velvet Room Darkening Window Pair</t>
  </si>
  <si>
    <t>Grey/Copper</t>
  </si>
  <si>
    <t>5DS40-0287</t>
  </si>
  <si>
    <t>37x95"(2)</t>
  </si>
  <si>
    <t>5DS40-0288</t>
  </si>
  <si>
    <t>Otis|Leo|Ivan</t>
  </si>
  <si>
    <t>100% Polyester Otis Faux Linen Cordless Blackout Roman Shade</t>
  </si>
  <si>
    <t>MP40-8188</t>
  </si>
  <si>
    <t>Unit CBFT</t>
  </si>
  <si>
    <t>Total CBFT</t>
  </si>
  <si>
    <t>SJL - Order 1 - 7/8 Trucks</t>
  </si>
  <si>
    <t>truckload</t>
  </si>
  <si>
    <t>Row Labels</t>
  </si>
  <si>
    <t>Order 1 - 7/8 Trucks</t>
  </si>
  <si>
    <t xml:space="preserve"> Total CBFT</t>
  </si>
  <si>
    <t>Grand Total</t>
  </si>
  <si>
    <t>SJL - Order 1 - revised 1/27/26</t>
  </si>
  <si>
    <t>diff.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</si>
</sst>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8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4" fillId="0" borderId="0" xfId="0" applyFont="1"/>
    <xf numFmtId="0" fontId="0" fillId="33" borderId="0" xfId="0" applyFill="1"/>
    <xf numFmtId="2" fontId="0" fillId="33" borderId="0" xfId="0" applyNumberFormat="1" applyFill="1"/>
    <xf numFmtId="8" fontId="0" fillId="33" borderId="0" xfId="0" applyNumberFormat="1" applyFill="1"/>
    <xf numFmtId="0" fontId="0" fillId="34" borderId="0" xfId="0" applyFill="1"/>
    <xf numFmtId="2" fontId="0" fillId="34" borderId="0" xfId="0" applyNumberFormat="1" applyFill="1"/>
    <xf numFmtId="8" fontId="0" fillId="34" borderId="0" xfId="0" applyNumberFormat="1" applyFill="1"/>
    <xf numFmtId="0" fontId="0" fillId="0" borderId="0" xfId="0" applyAlignment="1">
      <alignment horizontal="center" wrapText="1"/>
    </xf>
    <xf numFmtId="0" fontId="0" fillId="33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35" borderId="10" xfId="0" applyFont="1" applyFill="1" applyBorder="1"/>
    <xf numFmtId="1" fontId="0" fillId="0" borderId="0" xfId="0" applyNumberFormat="1"/>
    <xf numFmtId="0" fontId="16" fillId="35" borderId="11" xfId="0" applyFont="1" applyFill="1" applyBorder="1" applyAlignment="1">
      <alignment horizontal="left"/>
    </xf>
    <xf numFmtId="0" fontId="16" fillId="35" borderId="11" xfId="0" applyFont="1" applyFill="1" applyBorder="1"/>
    <xf numFmtId="2" fontId="16" fillId="35" borderId="11" xfId="0" applyNumberFormat="1" applyFont="1" applyFill="1" applyBorder="1"/>
    <xf numFmtId="0" fontId="14" fillId="0" borderId="0" xfId="0" applyFont="1" applyAlignment="1">
      <alignment horizontal="center" wrapText="1"/>
    </xf>
    <xf numFmtId="0" fontId="14" fillId="33" borderId="0" xfId="0" applyFont="1" applyFill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36" borderId="0" xfId="0" applyFont="1" applyFill="1" applyAlignment="1">
      <alignment horizontal="center"/>
    </xf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/>
    </xf>
    <xf numFmtId="0" fontId="18" fillId="36" borderId="0" xfId="0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F1C4-D29C-43DA-88CA-2AC02D3B2D73}">
  <dimension ref="A1:D9"/>
  <sheetViews>
    <sheetView workbookViewId="0">
      <selection activeCell="D9" sqref="D9"/>
    </sheetView>
  </sheetViews>
  <sheetFormatPr defaultRowHeight="14.4" x14ac:dyDescent="0.3"/>
  <sheetData>
    <row r="1" spans="1:4" x14ac:dyDescent="0.3">
      <c r="A1" s="16" t="s">
        <v>1079</v>
      </c>
      <c r="B1" s="16" t="s">
        <v>1080</v>
      </c>
      <c r="C1" s="16" t="s">
        <v>1081</v>
      </c>
      <c r="D1" s="16" t="s">
        <v>1078</v>
      </c>
    </row>
    <row r="2" spans="1:4" x14ac:dyDescent="0.3">
      <c r="A2" t="s">
        <v>14</v>
      </c>
      <c r="B2">
        <v>7402</v>
      </c>
      <c r="C2" s="17">
        <v>9859.06</v>
      </c>
      <c r="D2" s="2">
        <f>C2/2300</f>
        <v>4.2865478260869567</v>
      </c>
    </row>
    <row r="3" spans="1:4" x14ac:dyDescent="0.3">
      <c r="A3" t="s">
        <v>459</v>
      </c>
      <c r="B3">
        <v>20</v>
      </c>
      <c r="C3" s="17">
        <v>26</v>
      </c>
      <c r="D3" s="2">
        <f t="shared" ref="D3:D7" si="0">C3/2300</f>
        <v>1.1304347826086957E-2</v>
      </c>
    </row>
    <row r="4" spans="1:4" x14ac:dyDescent="0.3">
      <c r="A4" t="s">
        <v>475</v>
      </c>
      <c r="B4">
        <v>3311</v>
      </c>
      <c r="C4" s="17">
        <v>656.46</v>
      </c>
      <c r="D4" s="2">
        <f t="shared" si="0"/>
        <v>0.28541739130434784</v>
      </c>
    </row>
    <row r="5" spans="1:4" x14ac:dyDescent="0.3">
      <c r="A5" t="s">
        <v>517</v>
      </c>
      <c r="B5">
        <v>368</v>
      </c>
      <c r="C5" s="17">
        <v>299.49</v>
      </c>
      <c r="D5" s="2">
        <f t="shared" si="0"/>
        <v>0.13021304347826088</v>
      </c>
    </row>
    <row r="6" spans="1:4" x14ac:dyDescent="0.3">
      <c r="A6" t="s">
        <v>577</v>
      </c>
      <c r="B6">
        <v>2916</v>
      </c>
      <c r="C6" s="17">
        <v>4299.1699999999992</v>
      </c>
      <c r="D6" s="2">
        <f t="shared" si="0"/>
        <v>1.8692043478260867</v>
      </c>
    </row>
    <row r="7" spans="1:4" x14ac:dyDescent="0.3">
      <c r="A7" t="s">
        <v>704</v>
      </c>
      <c r="B7">
        <v>87</v>
      </c>
      <c r="C7" s="17">
        <v>29.23</v>
      </c>
      <c r="D7" s="2">
        <f t="shared" si="0"/>
        <v>1.2708695652173913E-2</v>
      </c>
    </row>
    <row r="8" spans="1:4" x14ac:dyDescent="0.3">
      <c r="A8" t="s">
        <v>787</v>
      </c>
      <c r="B8">
        <v>4638</v>
      </c>
      <c r="C8" s="17">
        <v>916.16</v>
      </c>
      <c r="D8" s="2">
        <f>C8/2300</f>
        <v>0.39833043478260866</v>
      </c>
    </row>
    <row r="9" spans="1:4" x14ac:dyDescent="0.3">
      <c r="A9" s="18" t="s">
        <v>1082</v>
      </c>
      <c r="B9" s="19">
        <f>SUM(B2:B8)</f>
        <v>18742</v>
      </c>
      <c r="C9" s="19">
        <f t="shared" ref="C9" si="1">SUM(C2:C8)</f>
        <v>16085.57</v>
      </c>
      <c r="D9" s="20">
        <f>SUM(D2:D8)</f>
        <v>6.9937260869565216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55"/>
  <sheetViews>
    <sheetView tabSelected="1" topLeftCell="A265" zoomScale="85" zoomScaleNormal="85" workbookViewId="0">
      <selection activeCell="P284" sqref="P284"/>
    </sheetView>
  </sheetViews>
  <sheetFormatPr defaultRowHeight="14.4" x14ac:dyDescent="0.3"/>
  <cols>
    <col min="2" max="2" width="19" customWidth="1"/>
    <col min="3" max="3" width="22.21875" customWidth="1"/>
    <col min="4" max="4" width="16.77734375" hidden="1" customWidth="1"/>
    <col min="5" max="5" width="33.33203125" customWidth="1"/>
    <col min="6" max="6" width="14.88671875" customWidth="1"/>
    <col min="8" max="8" width="12" customWidth="1"/>
    <col min="15" max="15" width="11.109375" style="15" customWidth="1"/>
    <col min="16" max="16" width="11.109375" style="30" customWidth="1"/>
    <col min="17" max="17" width="9.21875" style="24" bestFit="1" customWidth="1"/>
    <col min="20" max="20" width="12" customWidth="1"/>
  </cols>
  <sheetData>
    <row r="1" spans="1:20" ht="56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12" t="s">
        <v>1077</v>
      </c>
      <c r="P1" s="26" t="s">
        <v>1083</v>
      </c>
      <c r="Q1" s="21" t="s">
        <v>1084</v>
      </c>
      <c r="R1" s="3" t="s">
        <v>1075</v>
      </c>
      <c r="S1" s="3" t="s">
        <v>1076</v>
      </c>
      <c r="T1" s="3"/>
    </row>
    <row r="2" spans="1:20" x14ac:dyDescent="0.3">
      <c r="A2" t="s">
        <v>14</v>
      </c>
      <c r="B2" t="s">
        <v>18</v>
      </c>
      <c r="C2" t="s">
        <v>19</v>
      </c>
      <c r="D2" t="s">
        <v>15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>
        <v>1</v>
      </c>
      <c r="K2" s="2">
        <v>12.204700000000001</v>
      </c>
      <c r="L2" s="2">
        <v>15.3543</v>
      </c>
      <c r="M2" s="2">
        <v>18.503900000000002</v>
      </c>
      <c r="N2" s="1">
        <v>38.64</v>
      </c>
      <c r="O2" s="13">
        <v>1</v>
      </c>
      <c r="P2" s="27">
        <v>1</v>
      </c>
      <c r="Q2" s="22">
        <f>P2-O2</f>
        <v>0</v>
      </c>
      <c r="R2">
        <v>2.0099999999999998</v>
      </c>
      <c r="S2">
        <f>O2*R2</f>
        <v>2.0099999999999998</v>
      </c>
    </row>
    <row r="3" spans="1:20" x14ac:dyDescent="0.3">
      <c r="A3" t="s">
        <v>14</v>
      </c>
      <c r="B3" t="s">
        <v>18</v>
      </c>
      <c r="C3" t="s">
        <v>27</v>
      </c>
      <c r="D3" t="s">
        <v>15</v>
      </c>
      <c r="E3" t="s">
        <v>28</v>
      </c>
      <c r="F3" t="s">
        <v>29</v>
      </c>
      <c r="G3" t="s">
        <v>30</v>
      </c>
      <c r="H3" t="s">
        <v>31</v>
      </c>
      <c r="I3" t="s">
        <v>24</v>
      </c>
      <c r="J3">
        <v>1</v>
      </c>
      <c r="K3" s="2">
        <v>7.8739999999999997</v>
      </c>
      <c r="L3" s="2">
        <v>14.5669</v>
      </c>
      <c r="M3" s="2">
        <v>18.110199999999999</v>
      </c>
      <c r="N3" s="1">
        <v>31.67</v>
      </c>
      <c r="O3" s="13">
        <v>1</v>
      </c>
      <c r="P3" s="27">
        <v>1</v>
      </c>
      <c r="Q3" s="22">
        <f t="shared" ref="Q3:Q66" si="0">P3-O3</f>
        <v>0</v>
      </c>
      <c r="R3">
        <v>1.2</v>
      </c>
      <c r="S3">
        <f t="shared" ref="S3:S66" si="1">O3*R3</f>
        <v>1.2</v>
      </c>
    </row>
    <row r="4" spans="1:20" x14ac:dyDescent="0.3">
      <c r="A4" t="s">
        <v>14</v>
      </c>
      <c r="B4" t="s">
        <v>18</v>
      </c>
      <c r="C4" t="s">
        <v>35</v>
      </c>
      <c r="D4" t="s">
        <v>15</v>
      </c>
      <c r="E4" t="s">
        <v>36</v>
      </c>
      <c r="F4" t="s">
        <v>38</v>
      </c>
      <c r="G4" t="s">
        <v>37</v>
      </c>
      <c r="H4" t="s">
        <v>39</v>
      </c>
      <c r="I4" t="s">
        <v>24</v>
      </c>
      <c r="J4">
        <v>1</v>
      </c>
      <c r="K4" s="2">
        <v>6.2991999999999999</v>
      </c>
      <c r="L4" s="2">
        <v>14.370100000000001</v>
      </c>
      <c r="M4" s="2">
        <v>18.503900000000002</v>
      </c>
      <c r="N4" s="1">
        <v>36.22</v>
      </c>
      <c r="O4" s="13">
        <v>5</v>
      </c>
      <c r="P4" s="27">
        <v>5</v>
      </c>
      <c r="Q4" s="22">
        <f t="shared" si="0"/>
        <v>0</v>
      </c>
      <c r="R4">
        <v>0.97</v>
      </c>
      <c r="S4">
        <f t="shared" si="1"/>
        <v>4.8499999999999996</v>
      </c>
    </row>
    <row r="5" spans="1:20" x14ac:dyDescent="0.3">
      <c r="A5" t="s">
        <v>14</v>
      </c>
      <c r="B5" t="s">
        <v>18</v>
      </c>
      <c r="C5" t="s">
        <v>35</v>
      </c>
      <c r="D5" t="s">
        <v>32</v>
      </c>
      <c r="E5" t="s">
        <v>40</v>
      </c>
      <c r="F5" t="s">
        <v>41</v>
      </c>
      <c r="G5" t="s">
        <v>42</v>
      </c>
      <c r="H5" t="s">
        <v>43</v>
      </c>
      <c r="I5" t="s">
        <v>24</v>
      </c>
      <c r="J5">
        <v>1</v>
      </c>
      <c r="K5" s="2">
        <v>6.1</v>
      </c>
      <c r="L5" s="2">
        <v>13.78</v>
      </c>
      <c r="M5" s="2">
        <v>17.91</v>
      </c>
      <c r="N5" s="1">
        <v>24.93</v>
      </c>
      <c r="O5" s="13">
        <v>1</v>
      </c>
      <c r="P5" s="27">
        <v>1</v>
      </c>
      <c r="Q5" s="22">
        <f t="shared" si="0"/>
        <v>0</v>
      </c>
      <c r="R5">
        <v>0.87</v>
      </c>
      <c r="S5">
        <f t="shared" si="1"/>
        <v>0.87</v>
      </c>
    </row>
    <row r="6" spans="1:20" x14ac:dyDescent="0.3">
      <c r="A6" t="s">
        <v>14</v>
      </c>
      <c r="B6" t="s">
        <v>18</v>
      </c>
      <c r="C6" t="s">
        <v>44</v>
      </c>
      <c r="D6" t="s">
        <v>15</v>
      </c>
      <c r="E6" t="s">
        <v>45</v>
      </c>
      <c r="F6" t="s">
        <v>46</v>
      </c>
      <c r="G6" t="s">
        <v>47</v>
      </c>
      <c r="H6" t="s">
        <v>48</v>
      </c>
      <c r="I6" t="s">
        <v>24</v>
      </c>
      <c r="J6">
        <v>1</v>
      </c>
      <c r="K6" s="2">
        <v>7.4802999999999997</v>
      </c>
      <c r="L6" s="2">
        <v>16.1417</v>
      </c>
      <c r="M6" s="2">
        <v>20.078700000000001</v>
      </c>
      <c r="N6" s="1">
        <v>36.950000000000003</v>
      </c>
      <c r="O6" s="13">
        <v>200</v>
      </c>
      <c r="P6" s="27">
        <v>200</v>
      </c>
      <c r="Q6" s="22">
        <f t="shared" si="0"/>
        <v>0</v>
      </c>
      <c r="R6">
        <v>1.4</v>
      </c>
      <c r="S6">
        <f t="shared" si="1"/>
        <v>280</v>
      </c>
    </row>
    <row r="7" spans="1:20" x14ac:dyDescent="0.3">
      <c r="A7" t="s">
        <v>14</v>
      </c>
      <c r="B7" t="s">
        <v>18</v>
      </c>
      <c r="C7" t="s">
        <v>44</v>
      </c>
      <c r="D7" t="s">
        <v>32</v>
      </c>
      <c r="E7" t="s">
        <v>40</v>
      </c>
      <c r="F7" t="s">
        <v>49</v>
      </c>
      <c r="G7" t="s">
        <v>50</v>
      </c>
      <c r="H7" t="s">
        <v>51</v>
      </c>
      <c r="I7" t="s">
        <v>24</v>
      </c>
      <c r="J7">
        <v>1</v>
      </c>
      <c r="K7" s="2">
        <v>5.71</v>
      </c>
      <c r="L7" s="2">
        <v>13.78</v>
      </c>
      <c r="M7" s="2">
        <v>17.52</v>
      </c>
      <c r="N7" s="1">
        <v>27.24</v>
      </c>
      <c r="O7" s="13">
        <v>1</v>
      </c>
      <c r="P7" s="27">
        <v>1</v>
      </c>
      <c r="Q7" s="22">
        <f t="shared" si="0"/>
        <v>0</v>
      </c>
      <c r="R7">
        <v>0.8</v>
      </c>
      <c r="S7">
        <f t="shared" si="1"/>
        <v>0.8</v>
      </c>
    </row>
    <row r="8" spans="1:20" x14ac:dyDescent="0.3">
      <c r="A8" t="s">
        <v>14</v>
      </c>
      <c r="B8" t="s">
        <v>18</v>
      </c>
      <c r="C8" t="s">
        <v>52</v>
      </c>
      <c r="D8" t="s">
        <v>15</v>
      </c>
      <c r="E8" t="s">
        <v>45</v>
      </c>
      <c r="F8" t="s">
        <v>46</v>
      </c>
      <c r="G8" t="s">
        <v>53</v>
      </c>
      <c r="H8" t="s">
        <v>54</v>
      </c>
      <c r="I8" t="s">
        <v>24</v>
      </c>
      <c r="J8">
        <v>1</v>
      </c>
      <c r="K8" s="2">
        <v>5.91</v>
      </c>
      <c r="L8" s="2">
        <v>16.34</v>
      </c>
      <c r="M8" s="2">
        <v>21.06</v>
      </c>
      <c r="N8" s="1">
        <v>36.950000000000003</v>
      </c>
      <c r="O8" s="13">
        <v>172</v>
      </c>
      <c r="P8" s="27">
        <v>172</v>
      </c>
      <c r="Q8" s="22">
        <f t="shared" si="0"/>
        <v>0</v>
      </c>
      <c r="R8">
        <v>1.18</v>
      </c>
      <c r="S8">
        <f t="shared" si="1"/>
        <v>202.95999999999998</v>
      </c>
    </row>
    <row r="9" spans="1:20" x14ac:dyDescent="0.3">
      <c r="A9" t="s">
        <v>14</v>
      </c>
      <c r="B9" t="s">
        <v>18</v>
      </c>
      <c r="C9" t="s">
        <v>52</v>
      </c>
      <c r="D9" t="s">
        <v>15</v>
      </c>
      <c r="E9" t="s">
        <v>45</v>
      </c>
      <c r="F9" t="s">
        <v>46</v>
      </c>
      <c r="G9" t="s">
        <v>16</v>
      </c>
      <c r="H9" t="s">
        <v>55</v>
      </c>
      <c r="I9" t="s">
        <v>24</v>
      </c>
      <c r="J9">
        <v>1</v>
      </c>
      <c r="K9" s="2">
        <v>7.4802999999999997</v>
      </c>
      <c r="L9" s="2">
        <v>16.1417</v>
      </c>
      <c r="M9" s="2">
        <v>20.078700000000001</v>
      </c>
      <c r="N9" s="1">
        <v>36.950000000000003</v>
      </c>
      <c r="O9" s="13">
        <v>1</v>
      </c>
      <c r="P9" s="27">
        <v>1</v>
      </c>
      <c r="Q9" s="22">
        <f t="shared" si="0"/>
        <v>0</v>
      </c>
      <c r="R9">
        <v>1.4</v>
      </c>
      <c r="S9">
        <f t="shared" si="1"/>
        <v>1.4</v>
      </c>
    </row>
    <row r="10" spans="1:20" x14ac:dyDescent="0.3">
      <c r="A10" t="s">
        <v>14</v>
      </c>
      <c r="B10" t="s">
        <v>18</v>
      </c>
      <c r="C10" t="s">
        <v>52</v>
      </c>
      <c r="D10" t="s">
        <v>32</v>
      </c>
      <c r="E10" t="s">
        <v>57</v>
      </c>
      <c r="F10" t="s">
        <v>58</v>
      </c>
      <c r="G10" t="s">
        <v>53</v>
      </c>
      <c r="H10" t="s">
        <v>59</v>
      </c>
      <c r="I10" t="s">
        <v>24</v>
      </c>
      <c r="J10">
        <v>1</v>
      </c>
      <c r="K10" s="2">
        <v>6.4961000000000002</v>
      </c>
      <c r="L10" s="2">
        <v>13.779500000000001</v>
      </c>
      <c r="M10" s="2">
        <v>17.5197</v>
      </c>
      <c r="N10" s="1">
        <v>31.67</v>
      </c>
      <c r="O10" s="13">
        <v>1</v>
      </c>
      <c r="P10" s="27">
        <v>1</v>
      </c>
      <c r="Q10" s="22">
        <f t="shared" si="0"/>
        <v>0</v>
      </c>
      <c r="R10">
        <v>0.91</v>
      </c>
      <c r="S10">
        <f t="shared" si="1"/>
        <v>0.91</v>
      </c>
    </row>
    <row r="11" spans="1:20" x14ac:dyDescent="0.3">
      <c r="A11" t="s">
        <v>14</v>
      </c>
      <c r="B11" t="s">
        <v>18</v>
      </c>
      <c r="C11" t="s">
        <v>60</v>
      </c>
      <c r="D11" t="s">
        <v>15</v>
      </c>
      <c r="E11" t="s">
        <v>61</v>
      </c>
      <c r="F11" t="s">
        <v>63</v>
      </c>
      <c r="G11" t="s">
        <v>16</v>
      </c>
      <c r="H11" t="s">
        <v>64</v>
      </c>
      <c r="I11" t="s">
        <v>24</v>
      </c>
      <c r="J11">
        <v>1</v>
      </c>
      <c r="K11" s="2">
        <v>7.87</v>
      </c>
      <c r="L11" s="2">
        <v>16.73</v>
      </c>
      <c r="M11" s="2">
        <v>21.46</v>
      </c>
      <c r="N11" s="1">
        <v>42.23</v>
      </c>
      <c r="O11" s="13">
        <v>1</v>
      </c>
      <c r="P11" s="27">
        <v>1</v>
      </c>
      <c r="Q11" s="22">
        <f t="shared" si="0"/>
        <v>0</v>
      </c>
      <c r="R11">
        <v>1.64</v>
      </c>
      <c r="S11">
        <f t="shared" si="1"/>
        <v>1.64</v>
      </c>
    </row>
    <row r="12" spans="1:20" x14ac:dyDescent="0.3">
      <c r="A12" t="s">
        <v>14</v>
      </c>
      <c r="B12" t="s">
        <v>18</v>
      </c>
      <c r="C12" t="s">
        <v>60</v>
      </c>
      <c r="D12" t="s">
        <v>32</v>
      </c>
      <c r="E12" t="s">
        <v>56</v>
      </c>
      <c r="F12" t="s">
        <v>65</v>
      </c>
      <c r="G12" t="s">
        <v>62</v>
      </c>
      <c r="H12" t="s">
        <v>66</v>
      </c>
      <c r="I12" t="s">
        <v>24</v>
      </c>
      <c r="J12">
        <v>1</v>
      </c>
      <c r="K12" s="2">
        <v>6.6928999999999998</v>
      </c>
      <c r="L12" s="2">
        <v>13.3858</v>
      </c>
      <c r="M12" s="2">
        <v>18.110199999999999</v>
      </c>
      <c r="N12" s="1">
        <v>25.34</v>
      </c>
      <c r="O12" s="13">
        <v>98</v>
      </c>
      <c r="P12" s="27">
        <v>98</v>
      </c>
      <c r="Q12" s="22">
        <f t="shared" si="0"/>
        <v>0</v>
      </c>
      <c r="R12">
        <v>0.94</v>
      </c>
      <c r="S12">
        <f t="shared" si="1"/>
        <v>92.11999999999999</v>
      </c>
    </row>
    <row r="13" spans="1:20" x14ac:dyDescent="0.3">
      <c r="A13" t="s">
        <v>14</v>
      </c>
      <c r="B13" t="s">
        <v>18</v>
      </c>
      <c r="C13" t="s">
        <v>60</v>
      </c>
      <c r="D13" t="s">
        <v>32</v>
      </c>
      <c r="E13" t="s">
        <v>56</v>
      </c>
      <c r="F13" t="s">
        <v>67</v>
      </c>
      <c r="G13" t="s">
        <v>62</v>
      </c>
      <c r="H13" t="s">
        <v>68</v>
      </c>
      <c r="I13" t="s">
        <v>24</v>
      </c>
      <c r="J13">
        <v>1</v>
      </c>
      <c r="K13" s="2">
        <v>7.8739999999999997</v>
      </c>
      <c r="L13" s="2">
        <v>13.3858</v>
      </c>
      <c r="M13" s="2">
        <v>18.110199999999999</v>
      </c>
      <c r="N13" s="1">
        <v>31.67</v>
      </c>
      <c r="O13" s="13">
        <v>200</v>
      </c>
      <c r="P13" s="27">
        <v>200</v>
      </c>
      <c r="Q13" s="22">
        <f t="shared" si="0"/>
        <v>0</v>
      </c>
      <c r="R13">
        <v>1.1000000000000001</v>
      </c>
      <c r="S13">
        <f t="shared" si="1"/>
        <v>220.00000000000003</v>
      </c>
    </row>
    <row r="14" spans="1:20" x14ac:dyDescent="0.3">
      <c r="A14" t="s">
        <v>14</v>
      </c>
      <c r="B14" t="s">
        <v>18</v>
      </c>
      <c r="C14" t="s">
        <v>69</v>
      </c>
      <c r="D14" t="s">
        <v>15</v>
      </c>
      <c r="E14" t="s">
        <v>70</v>
      </c>
      <c r="F14" t="s">
        <v>71</v>
      </c>
      <c r="G14" t="s">
        <v>53</v>
      </c>
      <c r="H14" t="s">
        <v>72</v>
      </c>
      <c r="I14" t="s">
        <v>24</v>
      </c>
      <c r="J14">
        <v>1</v>
      </c>
      <c r="K14" s="2">
        <v>3.94</v>
      </c>
      <c r="L14" s="2">
        <v>13.39</v>
      </c>
      <c r="M14" s="2">
        <v>16.54</v>
      </c>
      <c r="N14" s="1">
        <v>17.39</v>
      </c>
      <c r="O14" s="13">
        <v>2</v>
      </c>
      <c r="P14" s="27">
        <v>2</v>
      </c>
      <c r="Q14" s="22">
        <f t="shared" si="0"/>
        <v>0</v>
      </c>
      <c r="R14">
        <v>0.5</v>
      </c>
      <c r="S14">
        <f t="shared" si="1"/>
        <v>1</v>
      </c>
    </row>
    <row r="15" spans="1:20" x14ac:dyDescent="0.3">
      <c r="A15" t="s">
        <v>14</v>
      </c>
      <c r="B15" t="s">
        <v>18</v>
      </c>
      <c r="C15" t="s">
        <v>73</v>
      </c>
      <c r="D15" t="s">
        <v>32</v>
      </c>
      <c r="E15" t="s">
        <v>74</v>
      </c>
      <c r="F15" t="s">
        <v>75</v>
      </c>
      <c r="G15" t="s">
        <v>22</v>
      </c>
      <c r="H15" t="s">
        <v>76</v>
      </c>
      <c r="I15" t="s">
        <v>24</v>
      </c>
      <c r="J15">
        <v>1</v>
      </c>
      <c r="K15" s="2">
        <v>6.1024000000000003</v>
      </c>
      <c r="L15" s="2">
        <v>14.17</v>
      </c>
      <c r="M15" s="2">
        <v>18.5</v>
      </c>
      <c r="N15" s="1">
        <v>28.51</v>
      </c>
      <c r="O15" s="13">
        <v>300</v>
      </c>
      <c r="P15" s="27">
        <v>300</v>
      </c>
      <c r="Q15" s="22">
        <f t="shared" si="0"/>
        <v>0</v>
      </c>
      <c r="R15">
        <v>0.93</v>
      </c>
      <c r="S15">
        <f t="shared" si="1"/>
        <v>279</v>
      </c>
    </row>
    <row r="16" spans="1:20" x14ac:dyDescent="0.3">
      <c r="A16" t="s">
        <v>14</v>
      </c>
      <c r="B16" t="s">
        <v>18</v>
      </c>
      <c r="C16" t="s">
        <v>73</v>
      </c>
      <c r="D16" t="s">
        <v>32</v>
      </c>
      <c r="E16" t="s">
        <v>74</v>
      </c>
      <c r="F16" t="s">
        <v>77</v>
      </c>
      <c r="G16" t="s">
        <v>22</v>
      </c>
      <c r="H16" t="s">
        <v>78</v>
      </c>
      <c r="I16" t="s">
        <v>24</v>
      </c>
      <c r="J16">
        <v>1</v>
      </c>
      <c r="K16" s="2">
        <v>7.2835000000000001</v>
      </c>
      <c r="L16" s="2">
        <v>14.17</v>
      </c>
      <c r="M16" s="2">
        <v>18.5</v>
      </c>
      <c r="N16" s="1">
        <v>33.79</v>
      </c>
      <c r="O16" s="13">
        <v>200</v>
      </c>
      <c r="P16" s="27">
        <v>200</v>
      </c>
      <c r="Q16" s="22">
        <f t="shared" si="0"/>
        <v>0</v>
      </c>
      <c r="R16">
        <v>1.1000000000000001</v>
      </c>
      <c r="S16">
        <f t="shared" si="1"/>
        <v>220.00000000000003</v>
      </c>
    </row>
    <row r="17" spans="1:19" x14ac:dyDescent="0.3">
      <c r="A17" t="s">
        <v>14</v>
      </c>
      <c r="B17" t="s">
        <v>18</v>
      </c>
      <c r="C17" t="s">
        <v>82</v>
      </c>
      <c r="D17" t="s">
        <v>32</v>
      </c>
      <c r="E17" t="s">
        <v>83</v>
      </c>
      <c r="F17" t="s">
        <v>84</v>
      </c>
      <c r="G17" t="s">
        <v>85</v>
      </c>
      <c r="H17" t="s">
        <v>86</v>
      </c>
      <c r="I17" t="s">
        <v>24</v>
      </c>
      <c r="J17">
        <v>1</v>
      </c>
      <c r="K17" s="2">
        <v>5.1181000000000001</v>
      </c>
      <c r="L17" s="2">
        <v>13.3858</v>
      </c>
      <c r="M17" s="2">
        <v>16.929099999999998</v>
      </c>
      <c r="N17" s="1">
        <v>19.53</v>
      </c>
      <c r="O17" s="13">
        <v>1</v>
      </c>
      <c r="P17" s="27">
        <v>1</v>
      </c>
      <c r="Q17" s="22">
        <f t="shared" si="0"/>
        <v>0</v>
      </c>
      <c r="R17">
        <v>0.67</v>
      </c>
      <c r="S17">
        <f t="shared" si="1"/>
        <v>0.67</v>
      </c>
    </row>
    <row r="18" spans="1:19" x14ac:dyDescent="0.3">
      <c r="A18" t="s">
        <v>14</v>
      </c>
      <c r="B18" t="s">
        <v>18</v>
      </c>
      <c r="C18" t="s">
        <v>87</v>
      </c>
      <c r="D18" t="s">
        <v>15</v>
      </c>
      <c r="E18" t="s">
        <v>79</v>
      </c>
      <c r="F18" t="s">
        <v>88</v>
      </c>
      <c r="G18" t="s">
        <v>89</v>
      </c>
      <c r="H18" t="s">
        <v>90</v>
      </c>
      <c r="I18" t="s">
        <v>24</v>
      </c>
      <c r="J18">
        <v>3</v>
      </c>
      <c r="K18" s="2">
        <v>17.52</v>
      </c>
      <c r="L18" s="2">
        <v>13.78</v>
      </c>
      <c r="M18" s="2">
        <v>17.52</v>
      </c>
      <c r="N18" s="1">
        <v>29.56</v>
      </c>
      <c r="O18" s="13">
        <v>3</v>
      </c>
      <c r="P18" s="27">
        <v>3</v>
      </c>
      <c r="Q18" s="22">
        <f t="shared" si="0"/>
        <v>0</v>
      </c>
      <c r="R18">
        <v>0.82</v>
      </c>
      <c r="S18">
        <f t="shared" si="1"/>
        <v>2.46</v>
      </c>
    </row>
    <row r="19" spans="1:19" x14ac:dyDescent="0.3">
      <c r="A19" t="s">
        <v>14</v>
      </c>
      <c r="B19" t="s">
        <v>18</v>
      </c>
      <c r="C19" t="s">
        <v>87</v>
      </c>
      <c r="D19" t="s">
        <v>15</v>
      </c>
      <c r="E19" t="s">
        <v>79</v>
      </c>
      <c r="F19" t="s">
        <v>91</v>
      </c>
      <c r="G19" t="s">
        <v>89</v>
      </c>
      <c r="H19" t="s">
        <v>92</v>
      </c>
      <c r="I19" t="s">
        <v>24</v>
      </c>
      <c r="J19">
        <v>3</v>
      </c>
      <c r="K19" s="2">
        <v>10.2362</v>
      </c>
      <c r="L19" s="2">
        <v>12.992100000000001</v>
      </c>
      <c r="M19" s="2">
        <v>18.110199999999999</v>
      </c>
      <c r="N19" s="1">
        <v>24.28</v>
      </c>
      <c r="O19" s="13">
        <v>10</v>
      </c>
      <c r="P19" s="27">
        <v>10</v>
      </c>
      <c r="Q19" s="22">
        <f t="shared" si="0"/>
        <v>0</v>
      </c>
      <c r="R19">
        <v>0.46</v>
      </c>
      <c r="S19">
        <f t="shared" si="1"/>
        <v>4.6000000000000005</v>
      </c>
    </row>
    <row r="20" spans="1:19" x14ac:dyDescent="0.3">
      <c r="A20" t="s">
        <v>14</v>
      </c>
      <c r="B20" t="s">
        <v>18</v>
      </c>
      <c r="C20" t="s">
        <v>94</v>
      </c>
      <c r="D20" t="s">
        <v>15</v>
      </c>
      <c r="E20" t="s">
        <v>95</v>
      </c>
      <c r="F20" t="s">
        <v>96</v>
      </c>
      <c r="G20" t="s">
        <v>97</v>
      </c>
      <c r="H20" t="s">
        <v>98</v>
      </c>
      <c r="I20" t="s">
        <v>24</v>
      </c>
      <c r="J20">
        <v>1</v>
      </c>
      <c r="K20" s="2">
        <v>5.9055</v>
      </c>
      <c r="L20" s="2">
        <v>12.795299999999999</v>
      </c>
      <c r="M20" s="2">
        <v>17.32</v>
      </c>
      <c r="N20" s="1">
        <v>22.7</v>
      </c>
      <c r="O20" s="13">
        <v>350</v>
      </c>
      <c r="P20" s="27">
        <v>350</v>
      </c>
      <c r="Q20" s="22">
        <f t="shared" si="0"/>
        <v>0</v>
      </c>
      <c r="R20">
        <v>0.76</v>
      </c>
      <c r="S20">
        <f t="shared" si="1"/>
        <v>266</v>
      </c>
    </row>
    <row r="21" spans="1:19" x14ac:dyDescent="0.3">
      <c r="A21" t="s">
        <v>14</v>
      </c>
      <c r="B21" t="s">
        <v>18</v>
      </c>
      <c r="C21" t="s">
        <v>94</v>
      </c>
      <c r="D21" t="s">
        <v>15</v>
      </c>
      <c r="E21" t="s">
        <v>95</v>
      </c>
      <c r="F21" t="s">
        <v>96</v>
      </c>
      <c r="G21" t="s">
        <v>100</v>
      </c>
      <c r="H21" t="s">
        <v>101</v>
      </c>
      <c r="I21" t="s">
        <v>24</v>
      </c>
      <c r="J21">
        <v>1</v>
      </c>
      <c r="K21" s="2">
        <v>5.9055</v>
      </c>
      <c r="L21" s="2">
        <v>12.795299999999999</v>
      </c>
      <c r="M21" s="2">
        <v>17.126000000000001</v>
      </c>
      <c r="N21" s="1">
        <v>22.7</v>
      </c>
      <c r="O21" s="13">
        <v>4</v>
      </c>
      <c r="P21" s="27">
        <v>4</v>
      </c>
      <c r="Q21" s="22">
        <f t="shared" si="0"/>
        <v>0</v>
      </c>
      <c r="R21">
        <v>0.75</v>
      </c>
      <c r="S21">
        <f t="shared" si="1"/>
        <v>3</v>
      </c>
    </row>
    <row r="22" spans="1:19" x14ac:dyDescent="0.3">
      <c r="A22" t="s">
        <v>14</v>
      </c>
      <c r="B22" t="s">
        <v>18</v>
      </c>
      <c r="C22" t="s">
        <v>94</v>
      </c>
      <c r="D22" t="s">
        <v>15</v>
      </c>
      <c r="E22" t="s">
        <v>95</v>
      </c>
      <c r="F22" t="s">
        <v>102</v>
      </c>
      <c r="G22" t="s">
        <v>103</v>
      </c>
      <c r="H22" t="s">
        <v>104</v>
      </c>
      <c r="I22" t="s">
        <v>24</v>
      </c>
      <c r="J22">
        <v>1</v>
      </c>
      <c r="K22" s="2">
        <v>6.2991999999999999</v>
      </c>
      <c r="L22" s="2">
        <v>12.795299999999999</v>
      </c>
      <c r="M22" s="2">
        <v>17.126000000000001</v>
      </c>
      <c r="N22" s="1">
        <v>24.81</v>
      </c>
      <c r="O22" s="13">
        <v>4</v>
      </c>
      <c r="P22" s="27">
        <v>4</v>
      </c>
      <c r="Q22" s="22">
        <f t="shared" si="0"/>
        <v>0</v>
      </c>
      <c r="R22">
        <v>0.8</v>
      </c>
      <c r="S22">
        <f t="shared" si="1"/>
        <v>3.2</v>
      </c>
    </row>
    <row r="23" spans="1:19" x14ac:dyDescent="0.3">
      <c r="A23" t="s">
        <v>14</v>
      </c>
      <c r="B23" t="s">
        <v>18</v>
      </c>
      <c r="C23" t="s">
        <v>94</v>
      </c>
      <c r="D23" t="s">
        <v>15</v>
      </c>
      <c r="E23" t="s">
        <v>95</v>
      </c>
      <c r="F23" t="s">
        <v>105</v>
      </c>
      <c r="G23" t="s">
        <v>97</v>
      </c>
      <c r="H23" t="s">
        <v>106</v>
      </c>
      <c r="I23" t="s">
        <v>24</v>
      </c>
      <c r="J23">
        <v>1</v>
      </c>
      <c r="K23" s="2">
        <v>4.7244000000000002</v>
      </c>
      <c r="L23" s="2">
        <v>12.795299999999999</v>
      </c>
      <c r="M23" s="2">
        <v>17.126000000000001</v>
      </c>
      <c r="N23" s="1">
        <v>19</v>
      </c>
      <c r="O23" s="13">
        <v>292</v>
      </c>
      <c r="P23" s="27">
        <v>292</v>
      </c>
      <c r="Q23" s="22">
        <f t="shared" si="0"/>
        <v>0</v>
      </c>
      <c r="R23">
        <v>0.6</v>
      </c>
      <c r="S23">
        <f t="shared" si="1"/>
        <v>175.2</v>
      </c>
    </row>
    <row r="24" spans="1:19" x14ac:dyDescent="0.3">
      <c r="A24" t="s">
        <v>14</v>
      </c>
      <c r="B24" t="s">
        <v>18</v>
      </c>
      <c r="C24" t="s">
        <v>94</v>
      </c>
      <c r="D24" t="s">
        <v>15</v>
      </c>
      <c r="E24" t="s">
        <v>95</v>
      </c>
      <c r="F24" t="s">
        <v>105</v>
      </c>
      <c r="G24" t="s">
        <v>99</v>
      </c>
      <c r="H24" t="s">
        <v>107</v>
      </c>
      <c r="I24" t="s">
        <v>24</v>
      </c>
      <c r="J24">
        <v>1</v>
      </c>
      <c r="K24" s="2">
        <v>4.7244000000000002</v>
      </c>
      <c r="L24" s="2">
        <v>12.795299999999999</v>
      </c>
      <c r="M24" s="2">
        <v>17.126000000000001</v>
      </c>
      <c r="N24" s="1">
        <v>19</v>
      </c>
      <c r="O24" s="13">
        <v>1</v>
      </c>
      <c r="P24" s="27">
        <v>1</v>
      </c>
      <c r="Q24" s="22">
        <f t="shared" si="0"/>
        <v>0</v>
      </c>
      <c r="R24">
        <v>0.6</v>
      </c>
      <c r="S24">
        <f t="shared" si="1"/>
        <v>0.6</v>
      </c>
    </row>
    <row r="25" spans="1:19" x14ac:dyDescent="0.3">
      <c r="A25" t="s">
        <v>14</v>
      </c>
      <c r="B25" t="s">
        <v>18</v>
      </c>
      <c r="C25" t="s">
        <v>109</v>
      </c>
      <c r="D25" t="s">
        <v>15</v>
      </c>
      <c r="E25" t="s">
        <v>111</v>
      </c>
      <c r="F25" t="s">
        <v>96</v>
      </c>
      <c r="G25" t="s">
        <v>112</v>
      </c>
      <c r="H25" t="s">
        <v>113</v>
      </c>
      <c r="I25" t="s">
        <v>24</v>
      </c>
      <c r="J25">
        <v>1</v>
      </c>
      <c r="K25" s="2">
        <v>7.0865999999999998</v>
      </c>
      <c r="L25" s="2">
        <v>13.3858</v>
      </c>
      <c r="M25" s="2">
        <v>17.7165</v>
      </c>
      <c r="N25" s="1">
        <v>29.28</v>
      </c>
      <c r="O25" s="13">
        <v>1</v>
      </c>
      <c r="P25" s="27">
        <v>1</v>
      </c>
      <c r="Q25" s="22">
        <f t="shared" si="0"/>
        <v>0</v>
      </c>
      <c r="R25">
        <v>0.97</v>
      </c>
      <c r="S25">
        <f t="shared" si="1"/>
        <v>0.97</v>
      </c>
    </row>
    <row r="26" spans="1:19" x14ac:dyDescent="0.3">
      <c r="A26" t="s">
        <v>14</v>
      </c>
      <c r="B26" t="s">
        <v>18</v>
      </c>
      <c r="C26" t="s">
        <v>109</v>
      </c>
      <c r="D26" t="s">
        <v>15</v>
      </c>
      <c r="E26" t="s">
        <v>111</v>
      </c>
      <c r="F26" t="s">
        <v>105</v>
      </c>
      <c r="G26" t="s">
        <v>112</v>
      </c>
      <c r="H26" t="s">
        <v>115</v>
      </c>
      <c r="I26" t="s">
        <v>24</v>
      </c>
      <c r="J26">
        <v>1</v>
      </c>
      <c r="K26" s="2">
        <v>5.9055</v>
      </c>
      <c r="L26" s="2">
        <v>13.3858</v>
      </c>
      <c r="M26" s="2">
        <v>17.7165</v>
      </c>
      <c r="N26" s="1">
        <v>23.49</v>
      </c>
      <c r="O26" s="13">
        <v>5</v>
      </c>
      <c r="P26" s="27">
        <v>5</v>
      </c>
      <c r="Q26" s="22">
        <f t="shared" si="0"/>
        <v>0</v>
      </c>
      <c r="R26">
        <v>0.81</v>
      </c>
      <c r="S26">
        <f t="shared" si="1"/>
        <v>4.0500000000000007</v>
      </c>
    </row>
    <row r="27" spans="1:19" x14ac:dyDescent="0.3">
      <c r="A27" t="s">
        <v>14</v>
      </c>
      <c r="B27" t="s">
        <v>125</v>
      </c>
      <c r="C27" t="s">
        <v>132</v>
      </c>
      <c r="D27" t="s">
        <v>15</v>
      </c>
      <c r="E27" t="s">
        <v>133</v>
      </c>
      <c r="F27" t="s">
        <v>134</v>
      </c>
      <c r="G27" t="s">
        <v>126</v>
      </c>
      <c r="H27" t="s">
        <v>135</v>
      </c>
      <c r="I27" t="s">
        <v>24</v>
      </c>
      <c r="J27">
        <v>1</v>
      </c>
      <c r="K27" s="2">
        <v>8.6614000000000004</v>
      </c>
      <c r="L27" s="2">
        <v>12.5984</v>
      </c>
      <c r="M27" s="2">
        <v>18.503900000000002</v>
      </c>
      <c r="N27" s="1">
        <v>43.38</v>
      </c>
      <c r="O27" s="13">
        <v>4</v>
      </c>
      <c r="P27" s="27">
        <v>4</v>
      </c>
      <c r="Q27" s="22">
        <f t="shared" si="0"/>
        <v>0</v>
      </c>
      <c r="R27">
        <v>1.17</v>
      </c>
      <c r="S27">
        <f t="shared" si="1"/>
        <v>4.68</v>
      </c>
    </row>
    <row r="28" spans="1:19" x14ac:dyDescent="0.3">
      <c r="A28" t="s">
        <v>14</v>
      </c>
      <c r="B28" t="s">
        <v>125</v>
      </c>
      <c r="C28" t="s">
        <v>137</v>
      </c>
      <c r="D28" t="s">
        <v>15</v>
      </c>
      <c r="E28" t="s">
        <v>138</v>
      </c>
      <c r="F28" t="s">
        <v>139</v>
      </c>
      <c r="G28" t="s">
        <v>127</v>
      </c>
      <c r="H28" t="s">
        <v>140</v>
      </c>
      <c r="I28" t="s">
        <v>24</v>
      </c>
      <c r="J28">
        <v>1</v>
      </c>
      <c r="K28" s="2">
        <v>7.87</v>
      </c>
      <c r="L28" s="2">
        <v>12.99</v>
      </c>
      <c r="M28" s="2">
        <v>19.690000000000001</v>
      </c>
      <c r="N28" s="1">
        <v>40.5</v>
      </c>
      <c r="O28" s="13">
        <v>1</v>
      </c>
      <c r="P28" s="27">
        <v>1</v>
      </c>
      <c r="Q28" s="22">
        <f t="shared" si="0"/>
        <v>0</v>
      </c>
      <c r="R28">
        <v>1.1599999999999999</v>
      </c>
      <c r="S28">
        <f t="shared" si="1"/>
        <v>1.1599999999999999</v>
      </c>
    </row>
    <row r="29" spans="1:19" x14ac:dyDescent="0.3">
      <c r="A29" t="s">
        <v>14</v>
      </c>
      <c r="B29" t="s">
        <v>125</v>
      </c>
      <c r="C29" t="s">
        <v>141</v>
      </c>
      <c r="D29" t="s">
        <v>15</v>
      </c>
      <c r="E29" t="s">
        <v>142</v>
      </c>
      <c r="F29" t="s">
        <v>143</v>
      </c>
      <c r="G29" t="s">
        <v>89</v>
      </c>
      <c r="H29" t="s">
        <v>144</v>
      </c>
      <c r="I29" t="s">
        <v>34</v>
      </c>
      <c r="J29">
        <v>1</v>
      </c>
      <c r="K29" s="2">
        <v>10.2362</v>
      </c>
      <c r="L29" s="2">
        <v>13.3858</v>
      </c>
      <c r="M29" s="2">
        <v>18.503900000000002</v>
      </c>
      <c r="N29" s="1">
        <v>37.6</v>
      </c>
      <c r="O29" s="13">
        <v>9</v>
      </c>
      <c r="P29" s="27">
        <v>9</v>
      </c>
      <c r="Q29" s="22">
        <f t="shared" si="0"/>
        <v>0</v>
      </c>
      <c r="R29">
        <v>1.47</v>
      </c>
      <c r="S29">
        <f t="shared" si="1"/>
        <v>13.23</v>
      </c>
    </row>
    <row r="30" spans="1:19" x14ac:dyDescent="0.3">
      <c r="A30" t="s">
        <v>14</v>
      </c>
      <c r="B30" t="s">
        <v>125</v>
      </c>
      <c r="C30" t="s">
        <v>141</v>
      </c>
      <c r="D30" t="s">
        <v>15</v>
      </c>
      <c r="E30" t="s">
        <v>142</v>
      </c>
      <c r="F30" t="s">
        <v>143</v>
      </c>
      <c r="G30" t="s">
        <v>89</v>
      </c>
      <c r="H30" t="s">
        <v>144</v>
      </c>
      <c r="I30" t="s">
        <v>24</v>
      </c>
      <c r="J30">
        <v>1</v>
      </c>
      <c r="K30" s="2">
        <v>10.2362</v>
      </c>
      <c r="L30" s="2">
        <v>13.3858</v>
      </c>
      <c r="M30" s="2">
        <v>18.503900000000002</v>
      </c>
      <c r="N30" s="1">
        <v>37.6</v>
      </c>
      <c r="O30" s="13">
        <v>9</v>
      </c>
      <c r="P30" s="27">
        <v>9</v>
      </c>
      <c r="Q30" s="22">
        <f t="shared" si="0"/>
        <v>0</v>
      </c>
      <c r="R30">
        <v>1.47</v>
      </c>
      <c r="S30">
        <f t="shared" si="1"/>
        <v>13.23</v>
      </c>
    </row>
    <row r="31" spans="1:19" x14ac:dyDescent="0.3">
      <c r="A31" t="s">
        <v>14</v>
      </c>
      <c r="B31" t="s">
        <v>125</v>
      </c>
      <c r="C31" t="s">
        <v>146</v>
      </c>
      <c r="D31" t="s">
        <v>15</v>
      </c>
      <c r="E31" t="s">
        <v>147</v>
      </c>
      <c r="F31" t="s">
        <v>148</v>
      </c>
      <c r="G31" t="s">
        <v>22</v>
      </c>
      <c r="H31" t="s">
        <v>149</v>
      </c>
      <c r="I31" t="s">
        <v>24</v>
      </c>
      <c r="J31">
        <v>1</v>
      </c>
      <c r="K31" s="2">
        <v>6.2991999999999999</v>
      </c>
      <c r="L31" s="2">
        <v>13.3858</v>
      </c>
      <c r="M31" s="2">
        <v>19.684999999999999</v>
      </c>
      <c r="N31" s="1">
        <v>36.67</v>
      </c>
      <c r="O31" s="13">
        <v>2</v>
      </c>
      <c r="P31" s="27">
        <v>2</v>
      </c>
      <c r="Q31" s="22">
        <f t="shared" si="0"/>
        <v>0</v>
      </c>
      <c r="R31">
        <v>0.96</v>
      </c>
      <c r="S31">
        <f t="shared" si="1"/>
        <v>1.92</v>
      </c>
    </row>
    <row r="32" spans="1:19" x14ac:dyDescent="0.3">
      <c r="A32" t="s">
        <v>14</v>
      </c>
      <c r="B32" t="s">
        <v>125</v>
      </c>
      <c r="C32" t="s">
        <v>150</v>
      </c>
      <c r="D32" t="s">
        <v>15</v>
      </c>
      <c r="E32" t="s">
        <v>133</v>
      </c>
      <c r="F32" t="s">
        <v>81</v>
      </c>
      <c r="G32" t="s">
        <v>33</v>
      </c>
      <c r="H32" t="s">
        <v>151</v>
      </c>
      <c r="I32" t="s">
        <v>24</v>
      </c>
      <c r="J32">
        <v>1</v>
      </c>
      <c r="K32" s="2">
        <v>11.0236</v>
      </c>
      <c r="L32" s="2">
        <v>11.0236</v>
      </c>
      <c r="M32" s="2">
        <v>18.503900000000002</v>
      </c>
      <c r="N32" s="1">
        <v>28.57</v>
      </c>
      <c r="O32" s="13">
        <v>1</v>
      </c>
      <c r="P32" s="27">
        <v>1</v>
      </c>
      <c r="Q32" s="22">
        <f t="shared" si="0"/>
        <v>0</v>
      </c>
      <c r="R32">
        <v>1.3</v>
      </c>
      <c r="S32">
        <f t="shared" si="1"/>
        <v>1.3</v>
      </c>
    </row>
    <row r="33" spans="1:19" x14ac:dyDescent="0.3">
      <c r="A33" t="s">
        <v>14</v>
      </c>
      <c r="B33" t="s">
        <v>125</v>
      </c>
      <c r="C33" t="s">
        <v>152</v>
      </c>
      <c r="D33" t="s">
        <v>15</v>
      </c>
      <c r="E33" t="s">
        <v>153</v>
      </c>
      <c r="F33" t="s">
        <v>154</v>
      </c>
      <c r="G33" t="s">
        <v>53</v>
      </c>
      <c r="H33" t="s">
        <v>155</v>
      </c>
      <c r="I33" t="s">
        <v>34</v>
      </c>
      <c r="J33">
        <v>1</v>
      </c>
      <c r="K33" s="2">
        <v>12.01</v>
      </c>
      <c r="L33" s="2">
        <v>18.7</v>
      </c>
      <c r="M33" s="2">
        <v>21.46</v>
      </c>
      <c r="N33" s="1">
        <v>42.24</v>
      </c>
      <c r="O33" s="13">
        <v>1</v>
      </c>
      <c r="P33" s="27">
        <v>1</v>
      </c>
      <c r="Q33" s="22">
        <f t="shared" si="0"/>
        <v>0</v>
      </c>
      <c r="R33">
        <v>2.79</v>
      </c>
      <c r="S33">
        <f t="shared" si="1"/>
        <v>2.79</v>
      </c>
    </row>
    <row r="34" spans="1:19" x14ac:dyDescent="0.3">
      <c r="A34" t="s">
        <v>14</v>
      </c>
      <c r="B34" t="s">
        <v>125</v>
      </c>
      <c r="C34" t="s">
        <v>152</v>
      </c>
      <c r="D34" t="s">
        <v>15</v>
      </c>
      <c r="E34" t="s">
        <v>136</v>
      </c>
      <c r="F34" t="s">
        <v>156</v>
      </c>
      <c r="G34" t="s">
        <v>47</v>
      </c>
      <c r="H34" t="s">
        <v>157</v>
      </c>
      <c r="I34" t="s">
        <v>34</v>
      </c>
      <c r="J34">
        <v>1</v>
      </c>
      <c r="K34" s="2">
        <v>9.2520000000000007</v>
      </c>
      <c r="L34" s="2">
        <v>18.700800000000001</v>
      </c>
      <c r="M34" s="2">
        <v>21.456700000000001</v>
      </c>
      <c r="N34" s="1">
        <v>30.36</v>
      </c>
      <c r="O34" s="13">
        <v>4</v>
      </c>
      <c r="P34" s="27">
        <v>4</v>
      </c>
      <c r="Q34" s="22">
        <f t="shared" si="0"/>
        <v>0</v>
      </c>
      <c r="R34">
        <v>2.15</v>
      </c>
      <c r="S34">
        <f t="shared" si="1"/>
        <v>8.6</v>
      </c>
    </row>
    <row r="35" spans="1:19" x14ac:dyDescent="0.3">
      <c r="A35" t="s">
        <v>14</v>
      </c>
      <c r="B35" t="s">
        <v>125</v>
      </c>
      <c r="C35" t="s">
        <v>158</v>
      </c>
      <c r="D35" t="s">
        <v>117</v>
      </c>
      <c r="E35" t="s">
        <v>160</v>
      </c>
      <c r="F35" t="s">
        <v>159</v>
      </c>
      <c r="G35" t="s">
        <v>124</v>
      </c>
      <c r="H35" t="s">
        <v>161</v>
      </c>
      <c r="I35" t="s">
        <v>24</v>
      </c>
      <c r="J35">
        <v>1</v>
      </c>
      <c r="K35" s="2">
        <v>3.5432999999999999</v>
      </c>
      <c r="L35" s="2">
        <v>12.5984</v>
      </c>
      <c r="M35" s="2">
        <v>15.747999999999999</v>
      </c>
      <c r="N35" s="1">
        <v>21.42</v>
      </c>
      <c r="O35" s="13">
        <v>16</v>
      </c>
      <c r="P35" s="27">
        <v>16</v>
      </c>
      <c r="Q35" s="22">
        <f t="shared" si="0"/>
        <v>0</v>
      </c>
      <c r="R35">
        <v>0.41</v>
      </c>
      <c r="S35">
        <f t="shared" si="1"/>
        <v>6.56</v>
      </c>
    </row>
    <row r="36" spans="1:19" x14ac:dyDescent="0.3">
      <c r="A36" t="s">
        <v>14</v>
      </c>
      <c r="B36" t="s">
        <v>125</v>
      </c>
      <c r="C36" t="s">
        <v>162</v>
      </c>
      <c r="D36" t="s">
        <v>117</v>
      </c>
      <c r="E36" t="s">
        <v>164</v>
      </c>
      <c r="F36" t="s">
        <v>165</v>
      </c>
      <c r="G36" t="s">
        <v>163</v>
      </c>
      <c r="H36" t="s">
        <v>166</v>
      </c>
      <c r="I36" t="s">
        <v>24</v>
      </c>
      <c r="J36">
        <v>1</v>
      </c>
      <c r="K36" s="2">
        <v>4.7244000000000002</v>
      </c>
      <c r="L36" s="2">
        <v>12.992100000000001</v>
      </c>
      <c r="M36" s="2">
        <v>16.1417</v>
      </c>
      <c r="N36" s="1">
        <v>35.880000000000003</v>
      </c>
      <c r="O36" s="13">
        <v>2</v>
      </c>
      <c r="P36" s="27">
        <v>2</v>
      </c>
      <c r="Q36" s="22">
        <f t="shared" si="0"/>
        <v>0</v>
      </c>
      <c r="R36">
        <v>0.56999999999999995</v>
      </c>
      <c r="S36">
        <f t="shared" si="1"/>
        <v>1.1399999999999999</v>
      </c>
    </row>
    <row r="37" spans="1:19" x14ac:dyDescent="0.3">
      <c r="A37" t="s">
        <v>14</v>
      </c>
      <c r="B37" t="s">
        <v>125</v>
      </c>
      <c r="C37" t="s">
        <v>168</v>
      </c>
      <c r="D37" t="s">
        <v>15</v>
      </c>
      <c r="E37" t="s">
        <v>145</v>
      </c>
      <c r="F37" t="s">
        <v>169</v>
      </c>
      <c r="G37" t="s">
        <v>129</v>
      </c>
      <c r="H37" t="s">
        <v>170</v>
      </c>
      <c r="I37" t="s">
        <v>24</v>
      </c>
      <c r="J37">
        <v>1</v>
      </c>
      <c r="K37" s="2">
        <v>6.6928999999999998</v>
      </c>
      <c r="L37" s="2">
        <v>12.5984</v>
      </c>
      <c r="M37" s="2">
        <v>17.322800000000001</v>
      </c>
      <c r="N37" s="1">
        <v>34.799999999999997</v>
      </c>
      <c r="O37" s="13">
        <v>1</v>
      </c>
      <c r="P37" s="27">
        <v>1</v>
      </c>
      <c r="Q37" s="22">
        <f t="shared" si="0"/>
        <v>0</v>
      </c>
      <c r="R37">
        <v>0.85</v>
      </c>
      <c r="S37">
        <f t="shared" si="1"/>
        <v>0.85</v>
      </c>
    </row>
    <row r="38" spans="1:19" x14ac:dyDescent="0.3">
      <c r="A38" t="s">
        <v>14</v>
      </c>
      <c r="B38" t="s">
        <v>172</v>
      </c>
      <c r="C38" t="s">
        <v>173</v>
      </c>
      <c r="D38" t="s">
        <v>15</v>
      </c>
      <c r="E38" t="s">
        <v>174</v>
      </c>
      <c r="F38" t="s">
        <v>175</v>
      </c>
      <c r="G38" t="s">
        <v>119</v>
      </c>
      <c r="H38" t="s">
        <v>176</v>
      </c>
      <c r="I38" t="s">
        <v>24</v>
      </c>
      <c r="J38">
        <v>1</v>
      </c>
      <c r="K38" s="2">
        <v>9.4488000000000003</v>
      </c>
      <c r="L38" s="2">
        <v>11.811</v>
      </c>
      <c r="M38" s="2">
        <v>18.503900000000002</v>
      </c>
      <c r="N38" s="1">
        <v>54.18</v>
      </c>
      <c r="O38" s="13">
        <v>14</v>
      </c>
      <c r="P38" s="27">
        <v>14</v>
      </c>
      <c r="Q38" s="22">
        <f t="shared" si="0"/>
        <v>0</v>
      </c>
      <c r="R38">
        <v>1.2</v>
      </c>
      <c r="S38">
        <f t="shared" si="1"/>
        <v>16.8</v>
      </c>
    </row>
    <row r="39" spans="1:19" x14ac:dyDescent="0.3">
      <c r="A39" t="s">
        <v>14</v>
      </c>
      <c r="B39" t="s">
        <v>172</v>
      </c>
      <c r="C39" t="s">
        <v>177</v>
      </c>
      <c r="D39" t="s">
        <v>15</v>
      </c>
      <c r="E39" t="s">
        <v>178</v>
      </c>
      <c r="F39" t="s">
        <v>130</v>
      </c>
      <c r="G39" t="s">
        <v>108</v>
      </c>
      <c r="H39" t="s">
        <v>179</v>
      </c>
      <c r="I39" t="s">
        <v>24</v>
      </c>
      <c r="J39">
        <v>1</v>
      </c>
      <c r="K39" s="2">
        <v>9.0550999999999995</v>
      </c>
      <c r="L39" s="2">
        <v>20.866099999999999</v>
      </c>
      <c r="M39" s="2">
        <v>22.834599999999998</v>
      </c>
      <c r="N39" s="1">
        <v>68.84</v>
      </c>
      <c r="O39" s="13">
        <v>12</v>
      </c>
      <c r="P39" s="27">
        <v>12</v>
      </c>
      <c r="Q39" s="22">
        <f t="shared" si="0"/>
        <v>0</v>
      </c>
      <c r="R39">
        <v>2.5</v>
      </c>
      <c r="S39">
        <f t="shared" si="1"/>
        <v>30</v>
      </c>
    </row>
    <row r="40" spans="1:19" x14ac:dyDescent="0.3">
      <c r="A40" t="s">
        <v>14</v>
      </c>
      <c r="B40" t="s">
        <v>180</v>
      </c>
      <c r="C40" t="s">
        <v>181</v>
      </c>
      <c r="D40" t="s">
        <v>15</v>
      </c>
      <c r="E40" t="s">
        <v>136</v>
      </c>
      <c r="F40" t="s">
        <v>182</v>
      </c>
      <c r="G40" t="s">
        <v>183</v>
      </c>
      <c r="H40" t="s">
        <v>184</v>
      </c>
      <c r="I40" t="s">
        <v>34</v>
      </c>
      <c r="J40">
        <v>1</v>
      </c>
      <c r="K40" s="2">
        <v>9.0550999999999995</v>
      </c>
      <c r="L40" s="2">
        <v>18.110199999999999</v>
      </c>
      <c r="M40" s="2">
        <v>22.0472</v>
      </c>
      <c r="N40" s="1">
        <v>29.81</v>
      </c>
      <c r="O40" s="13">
        <v>1</v>
      </c>
      <c r="P40" s="27">
        <v>1</v>
      </c>
      <c r="Q40" s="22">
        <f t="shared" si="0"/>
        <v>0</v>
      </c>
      <c r="R40">
        <v>2.09</v>
      </c>
      <c r="S40">
        <f t="shared" si="1"/>
        <v>2.09</v>
      </c>
    </row>
    <row r="41" spans="1:19" x14ac:dyDescent="0.3">
      <c r="A41" t="s">
        <v>14</v>
      </c>
      <c r="B41" t="s">
        <v>185</v>
      </c>
      <c r="C41" t="s">
        <v>186</v>
      </c>
      <c r="D41" t="s">
        <v>15</v>
      </c>
      <c r="E41" t="s">
        <v>133</v>
      </c>
      <c r="F41" t="s">
        <v>187</v>
      </c>
      <c r="G41" t="s">
        <v>129</v>
      </c>
      <c r="H41" t="s">
        <v>188</v>
      </c>
      <c r="I41" t="s">
        <v>24</v>
      </c>
      <c r="J41">
        <v>1</v>
      </c>
      <c r="K41" s="2">
        <v>5.91</v>
      </c>
      <c r="L41" s="2">
        <v>12.99</v>
      </c>
      <c r="M41" s="2">
        <v>18.5</v>
      </c>
      <c r="N41" s="1">
        <v>34.22</v>
      </c>
      <c r="O41" s="13">
        <v>1</v>
      </c>
      <c r="P41" s="27">
        <v>1</v>
      </c>
      <c r="Q41" s="22">
        <f t="shared" si="0"/>
        <v>0</v>
      </c>
      <c r="R41">
        <v>0.82</v>
      </c>
      <c r="S41">
        <f t="shared" si="1"/>
        <v>0.82</v>
      </c>
    </row>
    <row r="42" spans="1:19" x14ac:dyDescent="0.3">
      <c r="A42" t="s">
        <v>14</v>
      </c>
      <c r="B42" t="s">
        <v>189</v>
      </c>
      <c r="C42" t="s">
        <v>194</v>
      </c>
      <c r="D42" t="s">
        <v>15</v>
      </c>
      <c r="E42" t="s">
        <v>190</v>
      </c>
      <c r="F42" t="s">
        <v>96</v>
      </c>
      <c r="G42" t="s">
        <v>124</v>
      </c>
      <c r="H42" t="s">
        <v>195</v>
      </c>
      <c r="I42" t="s">
        <v>24</v>
      </c>
      <c r="J42">
        <v>3</v>
      </c>
      <c r="K42" s="2">
        <v>13.189</v>
      </c>
      <c r="L42" s="2">
        <v>16.535399999999999</v>
      </c>
      <c r="M42" s="2">
        <v>18.503900000000002</v>
      </c>
      <c r="N42" s="1">
        <v>23.8</v>
      </c>
      <c r="O42" s="13">
        <v>2</v>
      </c>
      <c r="P42" s="27">
        <v>2</v>
      </c>
      <c r="Q42" s="22">
        <f t="shared" si="0"/>
        <v>0</v>
      </c>
      <c r="R42">
        <v>0.78</v>
      </c>
      <c r="S42">
        <f t="shared" si="1"/>
        <v>1.56</v>
      </c>
    </row>
    <row r="43" spans="1:19" x14ac:dyDescent="0.3">
      <c r="A43" t="s">
        <v>14</v>
      </c>
      <c r="B43" t="s">
        <v>189</v>
      </c>
      <c r="C43" t="s">
        <v>194</v>
      </c>
      <c r="D43" t="s">
        <v>117</v>
      </c>
      <c r="E43" t="s">
        <v>196</v>
      </c>
      <c r="F43" t="s">
        <v>198</v>
      </c>
      <c r="G43" t="s">
        <v>124</v>
      </c>
      <c r="H43" t="s">
        <v>199</v>
      </c>
      <c r="I43" t="s">
        <v>24</v>
      </c>
      <c r="J43">
        <v>4</v>
      </c>
      <c r="K43" s="2">
        <v>9.8424999999999994</v>
      </c>
      <c r="L43" s="2">
        <v>11.811</v>
      </c>
      <c r="M43" s="2">
        <v>13.3858</v>
      </c>
      <c r="N43" s="1">
        <v>20.23</v>
      </c>
      <c r="O43" s="13">
        <v>221</v>
      </c>
      <c r="P43" s="27">
        <v>221</v>
      </c>
      <c r="Q43" s="22">
        <f t="shared" si="0"/>
        <v>0</v>
      </c>
      <c r="R43">
        <v>0.23</v>
      </c>
      <c r="S43">
        <f t="shared" si="1"/>
        <v>50.830000000000005</v>
      </c>
    </row>
    <row r="44" spans="1:19" x14ac:dyDescent="0.3">
      <c r="A44" t="s">
        <v>14</v>
      </c>
      <c r="B44" t="s">
        <v>189</v>
      </c>
      <c r="C44" t="s">
        <v>194</v>
      </c>
      <c r="D44" t="s">
        <v>117</v>
      </c>
      <c r="E44" t="s">
        <v>196</v>
      </c>
      <c r="F44" t="s">
        <v>198</v>
      </c>
      <c r="G44" t="s">
        <v>197</v>
      </c>
      <c r="H44" t="s">
        <v>200</v>
      </c>
      <c r="I44" t="s">
        <v>24</v>
      </c>
      <c r="J44">
        <v>4</v>
      </c>
      <c r="K44" s="2">
        <v>9.84</v>
      </c>
      <c r="L44" s="2">
        <v>11.81</v>
      </c>
      <c r="M44" s="2">
        <v>13.39</v>
      </c>
      <c r="N44" s="1">
        <v>20.23</v>
      </c>
      <c r="O44" s="13">
        <v>10</v>
      </c>
      <c r="P44" s="27">
        <v>10</v>
      </c>
      <c r="Q44" s="22">
        <f t="shared" si="0"/>
        <v>0</v>
      </c>
      <c r="R44">
        <v>0.23</v>
      </c>
      <c r="S44">
        <f t="shared" si="1"/>
        <v>2.3000000000000003</v>
      </c>
    </row>
    <row r="45" spans="1:19" x14ac:dyDescent="0.3">
      <c r="A45" t="s">
        <v>14</v>
      </c>
      <c r="B45" t="s">
        <v>189</v>
      </c>
      <c r="C45" t="s">
        <v>201</v>
      </c>
      <c r="D45" t="s">
        <v>117</v>
      </c>
      <c r="E45" t="s">
        <v>202</v>
      </c>
      <c r="F45" t="s">
        <v>192</v>
      </c>
      <c r="G45" t="s">
        <v>203</v>
      </c>
      <c r="H45" t="s">
        <v>204</v>
      </c>
      <c r="I45" t="s">
        <v>24</v>
      </c>
      <c r="J45">
        <v>4</v>
      </c>
      <c r="K45" s="2">
        <v>10.039999999999999</v>
      </c>
      <c r="L45" s="2">
        <v>11.81</v>
      </c>
      <c r="M45" s="2">
        <v>16.54</v>
      </c>
      <c r="N45" s="1">
        <v>17.809999999999999</v>
      </c>
      <c r="O45" s="13">
        <v>133</v>
      </c>
      <c r="P45" s="27">
        <v>133</v>
      </c>
      <c r="Q45" s="22">
        <f t="shared" si="0"/>
        <v>0</v>
      </c>
      <c r="R45">
        <v>0.28000000000000003</v>
      </c>
      <c r="S45">
        <f t="shared" si="1"/>
        <v>37.24</v>
      </c>
    </row>
    <row r="46" spans="1:19" x14ac:dyDescent="0.3">
      <c r="A46" t="s">
        <v>14</v>
      </c>
      <c r="B46" t="s">
        <v>189</v>
      </c>
      <c r="C46" t="s">
        <v>205</v>
      </c>
      <c r="D46" t="s">
        <v>15</v>
      </c>
      <c r="E46" t="s">
        <v>206</v>
      </c>
      <c r="F46" t="s">
        <v>96</v>
      </c>
      <c r="G46" t="s">
        <v>203</v>
      </c>
      <c r="H46" t="s">
        <v>207</v>
      </c>
      <c r="I46" t="s">
        <v>24</v>
      </c>
      <c r="J46">
        <v>3</v>
      </c>
      <c r="K46" s="2">
        <v>12.992100000000001</v>
      </c>
      <c r="L46" s="2">
        <v>16.732299999999999</v>
      </c>
      <c r="M46" s="2">
        <v>20.078700000000001</v>
      </c>
      <c r="N46" s="1">
        <v>27.39</v>
      </c>
      <c r="O46" s="13">
        <v>161</v>
      </c>
      <c r="P46" s="27">
        <v>161</v>
      </c>
      <c r="Q46" s="22">
        <f t="shared" si="0"/>
        <v>0</v>
      </c>
      <c r="R46">
        <v>0.84</v>
      </c>
      <c r="S46">
        <f t="shared" si="1"/>
        <v>135.24</v>
      </c>
    </row>
    <row r="47" spans="1:19" x14ac:dyDescent="0.3">
      <c r="A47" t="s">
        <v>14</v>
      </c>
      <c r="B47" t="s">
        <v>189</v>
      </c>
      <c r="C47" t="s">
        <v>205</v>
      </c>
      <c r="D47" t="s">
        <v>15</v>
      </c>
      <c r="E47" t="s">
        <v>206</v>
      </c>
      <c r="F47" t="s">
        <v>192</v>
      </c>
      <c r="G47" t="s">
        <v>203</v>
      </c>
      <c r="H47" t="s">
        <v>208</v>
      </c>
      <c r="I47" t="s">
        <v>24</v>
      </c>
      <c r="J47">
        <v>3</v>
      </c>
      <c r="K47" s="2">
        <v>12.992100000000001</v>
      </c>
      <c r="L47" s="2">
        <v>16.732299999999999</v>
      </c>
      <c r="M47" s="2">
        <v>17.7165</v>
      </c>
      <c r="N47" s="1">
        <v>21.91</v>
      </c>
      <c r="O47" s="13">
        <v>199</v>
      </c>
      <c r="P47" s="27">
        <v>199</v>
      </c>
      <c r="Q47" s="22">
        <f t="shared" si="0"/>
        <v>0</v>
      </c>
      <c r="R47">
        <v>0.74</v>
      </c>
      <c r="S47">
        <f t="shared" si="1"/>
        <v>147.26</v>
      </c>
    </row>
    <row r="48" spans="1:19" x14ac:dyDescent="0.3">
      <c r="A48" t="s">
        <v>14</v>
      </c>
      <c r="B48" t="s">
        <v>209</v>
      </c>
      <c r="C48" t="s">
        <v>212</v>
      </c>
      <c r="D48" t="s">
        <v>15</v>
      </c>
      <c r="E48" t="s">
        <v>213</v>
      </c>
      <c r="F48" t="s">
        <v>214</v>
      </c>
      <c r="G48" t="s">
        <v>124</v>
      </c>
      <c r="H48" t="s">
        <v>215</v>
      </c>
      <c r="I48" t="s">
        <v>24</v>
      </c>
      <c r="J48">
        <v>1</v>
      </c>
      <c r="K48" s="2">
        <v>9.4488000000000003</v>
      </c>
      <c r="L48" s="2">
        <v>20.4724</v>
      </c>
      <c r="M48" s="2">
        <v>21.653500000000001</v>
      </c>
      <c r="N48" s="1">
        <v>36.74</v>
      </c>
      <c r="O48" s="13">
        <v>9</v>
      </c>
      <c r="P48" s="27">
        <v>9</v>
      </c>
      <c r="Q48" s="22">
        <f t="shared" si="0"/>
        <v>0</v>
      </c>
      <c r="R48">
        <v>2.42</v>
      </c>
      <c r="S48">
        <f t="shared" si="1"/>
        <v>21.78</v>
      </c>
    </row>
    <row r="49" spans="1:19" x14ac:dyDescent="0.3">
      <c r="A49" t="s">
        <v>14</v>
      </c>
      <c r="B49" t="s">
        <v>209</v>
      </c>
      <c r="C49" t="s">
        <v>216</v>
      </c>
      <c r="D49" t="s">
        <v>117</v>
      </c>
      <c r="E49" t="s">
        <v>217</v>
      </c>
      <c r="F49" t="s">
        <v>210</v>
      </c>
      <c r="G49" t="s">
        <v>22</v>
      </c>
      <c r="H49" t="s">
        <v>218</v>
      </c>
      <c r="I49" t="s">
        <v>24</v>
      </c>
      <c r="J49">
        <v>1</v>
      </c>
      <c r="K49" s="2">
        <v>5.1181000000000001</v>
      </c>
      <c r="L49" s="2">
        <v>9.8424999999999994</v>
      </c>
      <c r="M49" s="2">
        <v>11.811</v>
      </c>
      <c r="N49" s="1">
        <v>23.8</v>
      </c>
      <c r="O49" s="13">
        <v>1</v>
      </c>
      <c r="P49" s="27">
        <v>1</v>
      </c>
      <c r="Q49" s="22">
        <f t="shared" si="0"/>
        <v>0</v>
      </c>
      <c r="R49">
        <v>0.34</v>
      </c>
      <c r="S49">
        <f t="shared" si="1"/>
        <v>0.34</v>
      </c>
    </row>
    <row r="50" spans="1:19" x14ac:dyDescent="0.3">
      <c r="A50" t="s">
        <v>14</v>
      </c>
      <c r="B50" t="s">
        <v>219</v>
      </c>
      <c r="C50" t="s">
        <v>220</v>
      </c>
      <c r="D50" t="s">
        <v>15</v>
      </c>
      <c r="E50" t="s">
        <v>221</v>
      </c>
      <c r="F50" t="s">
        <v>222</v>
      </c>
      <c r="G50" t="s">
        <v>26</v>
      </c>
      <c r="H50" t="s">
        <v>223</v>
      </c>
      <c r="I50" t="s">
        <v>24</v>
      </c>
      <c r="J50">
        <v>1</v>
      </c>
      <c r="K50" s="2">
        <v>12.6</v>
      </c>
      <c r="L50" s="2">
        <v>12.99</v>
      </c>
      <c r="M50" s="2">
        <v>19.690000000000001</v>
      </c>
      <c r="N50" s="1">
        <v>48.05</v>
      </c>
      <c r="O50" s="13">
        <v>1</v>
      </c>
      <c r="P50" s="27">
        <v>1</v>
      </c>
      <c r="Q50" s="22">
        <f t="shared" si="0"/>
        <v>0</v>
      </c>
      <c r="R50">
        <v>1.87</v>
      </c>
      <c r="S50">
        <f t="shared" si="1"/>
        <v>1.87</v>
      </c>
    </row>
    <row r="51" spans="1:19" x14ac:dyDescent="0.3">
      <c r="A51" t="s">
        <v>14</v>
      </c>
      <c r="B51" t="s">
        <v>219</v>
      </c>
      <c r="C51" t="s">
        <v>224</v>
      </c>
      <c r="D51" t="s">
        <v>32</v>
      </c>
      <c r="E51" t="s">
        <v>225</v>
      </c>
      <c r="F51" t="s">
        <v>226</v>
      </c>
      <c r="G51" t="s">
        <v>22</v>
      </c>
      <c r="H51" t="s">
        <v>227</v>
      </c>
      <c r="I51" t="s">
        <v>24</v>
      </c>
      <c r="J51">
        <v>1</v>
      </c>
      <c r="K51" s="2">
        <v>7.0865999999999998</v>
      </c>
      <c r="L51" s="2">
        <v>13.3858</v>
      </c>
      <c r="M51" s="2">
        <v>15.747999999999999</v>
      </c>
      <c r="N51" s="1">
        <v>26.6</v>
      </c>
      <c r="O51" s="13">
        <v>1</v>
      </c>
      <c r="P51" s="27">
        <v>1</v>
      </c>
      <c r="Q51" s="22">
        <f t="shared" si="0"/>
        <v>0</v>
      </c>
      <c r="R51">
        <v>0.86</v>
      </c>
      <c r="S51">
        <f t="shared" si="1"/>
        <v>0.86</v>
      </c>
    </row>
    <row r="52" spans="1:19" x14ac:dyDescent="0.3">
      <c r="A52" t="s">
        <v>14</v>
      </c>
      <c r="B52" t="s">
        <v>219</v>
      </c>
      <c r="C52" t="s">
        <v>229</v>
      </c>
      <c r="D52" t="s">
        <v>15</v>
      </c>
      <c r="E52" t="s">
        <v>230</v>
      </c>
      <c r="F52" t="s">
        <v>228</v>
      </c>
      <c r="G52" t="s">
        <v>50</v>
      </c>
      <c r="H52" t="s">
        <v>231</v>
      </c>
      <c r="I52" t="s">
        <v>34</v>
      </c>
      <c r="J52">
        <v>1</v>
      </c>
      <c r="K52" s="2">
        <v>12.4016</v>
      </c>
      <c r="L52" s="2">
        <v>12.795299999999999</v>
      </c>
      <c r="M52" s="2">
        <v>19.488199999999999</v>
      </c>
      <c r="N52" s="1">
        <v>53.84</v>
      </c>
      <c r="O52" s="13">
        <v>12</v>
      </c>
      <c r="P52" s="27">
        <v>12</v>
      </c>
      <c r="Q52" s="22">
        <f t="shared" si="0"/>
        <v>0</v>
      </c>
      <c r="R52">
        <v>1.79</v>
      </c>
      <c r="S52">
        <f t="shared" si="1"/>
        <v>21.48</v>
      </c>
    </row>
    <row r="53" spans="1:19" x14ac:dyDescent="0.3">
      <c r="A53" t="s">
        <v>14</v>
      </c>
      <c r="B53" t="s">
        <v>219</v>
      </c>
      <c r="C53" t="s">
        <v>229</v>
      </c>
      <c r="D53" t="s">
        <v>15</v>
      </c>
      <c r="E53" t="s">
        <v>230</v>
      </c>
      <c r="F53" t="s">
        <v>228</v>
      </c>
      <c r="G53" t="s">
        <v>50</v>
      </c>
      <c r="H53" t="s">
        <v>231</v>
      </c>
      <c r="I53" t="s">
        <v>24</v>
      </c>
      <c r="J53">
        <v>1</v>
      </c>
      <c r="K53" s="2">
        <v>12.4016</v>
      </c>
      <c r="L53" s="2">
        <v>12.795299999999999</v>
      </c>
      <c r="M53" s="2">
        <v>19.488199999999999</v>
      </c>
      <c r="N53" s="1">
        <v>53.84</v>
      </c>
      <c r="O53" s="13">
        <v>12</v>
      </c>
      <c r="P53" s="27">
        <v>12</v>
      </c>
      <c r="Q53" s="22">
        <f t="shared" si="0"/>
        <v>0</v>
      </c>
      <c r="R53">
        <v>1.79</v>
      </c>
      <c r="S53">
        <f t="shared" si="1"/>
        <v>21.48</v>
      </c>
    </row>
    <row r="54" spans="1:19" x14ac:dyDescent="0.3">
      <c r="A54" t="s">
        <v>14</v>
      </c>
      <c r="B54" t="s">
        <v>235</v>
      </c>
      <c r="C54" t="s">
        <v>236</v>
      </c>
      <c r="D54" t="s">
        <v>15</v>
      </c>
      <c r="E54" t="s">
        <v>213</v>
      </c>
      <c r="F54" t="s">
        <v>131</v>
      </c>
      <c r="G54" t="s">
        <v>128</v>
      </c>
      <c r="H54" t="s">
        <v>237</v>
      </c>
      <c r="I54" t="s">
        <v>24</v>
      </c>
      <c r="J54">
        <v>1</v>
      </c>
      <c r="K54" s="2">
        <v>10.8268</v>
      </c>
      <c r="L54" s="2">
        <v>11.0236</v>
      </c>
      <c r="M54" s="2">
        <v>19.2913</v>
      </c>
      <c r="N54" s="1">
        <v>50.28</v>
      </c>
      <c r="O54" s="13">
        <v>1</v>
      </c>
      <c r="P54" s="27">
        <v>1</v>
      </c>
      <c r="Q54" s="22">
        <f t="shared" si="0"/>
        <v>0</v>
      </c>
      <c r="R54">
        <v>1.33</v>
      </c>
      <c r="S54">
        <f t="shared" si="1"/>
        <v>1.33</v>
      </c>
    </row>
    <row r="55" spans="1:19" x14ac:dyDescent="0.3">
      <c r="A55" t="s">
        <v>14</v>
      </c>
      <c r="B55" t="s">
        <v>235</v>
      </c>
      <c r="C55" t="s">
        <v>236</v>
      </c>
      <c r="D55" t="s">
        <v>117</v>
      </c>
      <c r="E55" t="s">
        <v>238</v>
      </c>
      <c r="F55" t="s">
        <v>130</v>
      </c>
      <c r="G55" t="s">
        <v>128</v>
      </c>
      <c r="H55" t="s">
        <v>239</v>
      </c>
      <c r="I55" t="s">
        <v>24</v>
      </c>
      <c r="J55">
        <v>1</v>
      </c>
      <c r="K55" s="2">
        <v>5.3150000000000004</v>
      </c>
      <c r="L55" s="2">
        <v>11.0236</v>
      </c>
      <c r="M55" s="2">
        <v>12.992100000000001</v>
      </c>
      <c r="N55" s="1">
        <v>32</v>
      </c>
      <c r="O55" s="13">
        <v>1</v>
      </c>
      <c r="P55" s="27">
        <v>1</v>
      </c>
      <c r="Q55" s="22">
        <f t="shared" si="0"/>
        <v>0</v>
      </c>
      <c r="R55">
        <v>0.44</v>
      </c>
      <c r="S55">
        <f t="shared" si="1"/>
        <v>0.44</v>
      </c>
    </row>
    <row r="56" spans="1:19" x14ac:dyDescent="0.3">
      <c r="A56" t="s">
        <v>14</v>
      </c>
      <c r="B56" t="s">
        <v>235</v>
      </c>
      <c r="C56" t="s">
        <v>240</v>
      </c>
      <c r="D56" t="s">
        <v>15</v>
      </c>
      <c r="E56" t="s">
        <v>241</v>
      </c>
      <c r="F56" t="s">
        <v>242</v>
      </c>
      <c r="G56" t="s">
        <v>243</v>
      </c>
      <c r="H56" t="s">
        <v>244</v>
      </c>
      <c r="I56" t="s">
        <v>24</v>
      </c>
      <c r="J56">
        <v>1</v>
      </c>
      <c r="K56" s="2">
        <v>14.1732</v>
      </c>
      <c r="L56" s="2">
        <v>18.897600000000001</v>
      </c>
      <c r="M56" s="2">
        <v>22.834599999999998</v>
      </c>
      <c r="N56" s="1">
        <v>47.61</v>
      </c>
      <c r="O56" s="13">
        <v>10</v>
      </c>
      <c r="P56" s="27">
        <v>10</v>
      </c>
      <c r="Q56" s="22">
        <f t="shared" si="0"/>
        <v>0</v>
      </c>
      <c r="R56">
        <v>3.54</v>
      </c>
      <c r="S56">
        <f t="shared" si="1"/>
        <v>35.4</v>
      </c>
    </row>
    <row r="57" spans="1:19" x14ac:dyDescent="0.3">
      <c r="A57" t="s">
        <v>14</v>
      </c>
      <c r="B57" t="s">
        <v>235</v>
      </c>
      <c r="C57" t="s">
        <v>240</v>
      </c>
      <c r="D57" t="s">
        <v>15</v>
      </c>
      <c r="E57" t="s">
        <v>241</v>
      </c>
      <c r="F57" t="s">
        <v>242</v>
      </c>
      <c r="G57" t="s">
        <v>123</v>
      </c>
      <c r="H57" t="s">
        <v>245</v>
      </c>
      <c r="I57" t="s">
        <v>24</v>
      </c>
      <c r="J57">
        <v>1</v>
      </c>
      <c r="K57" s="2">
        <v>14.1732</v>
      </c>
      <c r="L57" s="2">
        <v>18.897600000000001</v>
      </c>
      <c r="M57" s="2">
        <v>22.834599999999998</v>
      </c>
      <c r="N57" s="1">
        <v>47.61</v>
      </c>
      <c r="O57" s="13">
        <v>75</v>
      </c>
      <c r="P57" s="27">
        <v>75</v>
      </c>
      <c r="Q57" s="22">
        <f t="shared" si="0"/>
        <v>0</v>
      </c>
      <c r="R57">
        <v>3.54</v>
      </c>
      <c r="S57">
        <f t="shared" si="1"/>
        <v>265.5</v>
      </c>
    </row>
    <row r="58" spans="1:19" x14ac:dyDescent="0.3">
      <c r="A58" t="s">
        <v>14</v>
      </c>
      <c r="B58" t="s">
        <v>246</v>
      </c>
      <c r="C58" t="s">
        <v>247</v>
      </c>
      <c r="D58" t="s">
        <v>117</v>
      </c>
      <c r="E58" t="s">
        <v>248</v>
      </c>
      <c r="F58" t="s">
        <v>249</v>
      </c>
      <c r="G58" t="s">
        <v>128</v>
      </c>
      <c r="H58" t="s">
        <v>250</v>
      </c>
      <c r="I58" t="s">
        <v>34</v>
      </c>
      <c r="J58">
        <v>2</v>
      </c>
      <c r="K58" s="2">
        <v>8.27</v>
      </c>
      <c r="L58" s="2">
        <v>12.99</v>
      </c>
      <c r="M58" s="2">
        <v>25.2</v>
      </c>
      <c r="N58" s="1">
        <v>34.65</v>
      </c>
      <c r="O58" s="13">
        <v>1</v>
      </c>
      <c r="P58" s="27">
        <v>1</v>
      </c>
      <c r="Q58" s="22">
        <f t="shared" si="0"/>
        <v>0</v>
      </c>
      <c r="R58">
        <v>0.78</v>
      </c>
      <c r="S58">
        <f t="shared" si="1"/>
        <v>0.78</v>
      </c>
    </row>
    <row r="59" spans="1:19" x14ac:dyDescent="0.3">
      <c r="A59" t="s">
        <v>14</v>
      </c>
      <c r="B59" t="s">
        <v>246</v>
      </c>
      <c r="C59" t="s">
        <v>247</v>
      </c>
      <c r="D59" t="s">
        <v>117</v>
      </c>
      <c r="E59" t="s">
        <v>248</v>
      </c>
      <c r="F59" t="s">
        <v>251</v>
      </c>
      <c r="G59" t="s">
        <v>123</v>
      </c>
      <c r="H59" t="s">
        <v>252</v>
      </c>
      <c r="I59" t="s">
        <v>34</v>
      </c>
      <c r="J59">
        <v>2</v>
      </c>
      <c r="K59" s="2">
        <v>9.4488000000000003</v>
      </c>
      <c r="L59" s="2">
        <v>12.992100000000001</v>
      </c>
      <c r="M59" s="2">
        <v>25.196899999999999</v>
      </c>
      <c r="N59" s="1">
        <v>36.9</v>
      </c>
      <c r="O59" s="13">
        <v>2</v>
      </c>
      <c r="P59" s="27">
        <v>2</v>
      </c>
      <c r="Q59" s="22">
        <f t="shared" si="0"/>
        <v>0</v>
      </c>
      <c r="R59">
        <v>0.9</v>
      </c>
      <c r="S59">
        <f t="shared" si="1"/>
        <v>1.8</v>
      </c>
    </row>
    <row r="60" spans="1:19" x14ac:dyDescent="0.3">
      <c r="A60" t="s">
        <v>14</v>
      </c>
      <c r="B60" t="s">
        <v>246</v>
      </c>
      <c r="C60" t="s">
        <v>253</v>
      </c>
      <c r="D60" t="s">
        <v>15</v>
      </c>
      <c r="E60" t="s">
        <v>254</v>
      </c>
      <c r="F60" t="s">
        <v>255</v>
      </c>
      <c r="G60" t="s">
        <v>50</v>
      </c>
      <c r="H60" t="s">
        <v>256</v>
      </c>
      <c r="I60" t="s">
        <v>34</v>
      </c>
      <c r="J60">
        <v>1</v>
      </c>
      <c r="K60" s="2">
        <v>9.4499999999999993</v>
      </c>
      <c r="L60" s="2">
        <v>19.29</v>
      </c>
      <c r="M60" s="2">
        <v>24.02</v>
      </c>
      <c r="N60" s="1">
        <v>34.25</v>
      </c>
      <c r="O60" s="13">
        <v>1</v>
      </c>
      <c r="P60" s="27">
        <v>1</v>
      </c>
      <c r="Q60" s="22">
        <f t="shared" si="0"/>
        <v>0</v>
      </c>
      <c r="R60">
        <v>2.5299999999999998</v>
      </c>
      <c r="S60">
        <f t="shared" si="1"/>
        <v>2.5299999999999998</v>
      </c>
    </row>
    <row r="61" spans="1:19" x14ac:dyDescent="0.3">
      <c r="A61" t="s">
        <v>14</v>
      </c>
      <c r="B61" t="s">
        <v>246</v>
      </c>
      <c r="C61" t="s">
        <v>253</v>
      </c>
      <c r="D61" t="s">
        <v>15</v>
      </c>
      <c r="E61" t="s">
        <v>254</v>
      </c>
      <c r="F61" t="s">
        <v>257</v>
      </c>
      <c r="G61" t="s">
        <v>22</v>
      </c>
      <c r="H61" t="s">
        <v>258</v>
      </c>
      <c r="I61" t="s">
        <v>34</v>
      </c>
      <c r="J61">
        <v>1</v>
      </c>
      <c r="K61" s="2">
        <v>10.2362</v>
      </c>
      <c r="L61" s="2">
        <v>19.2913</v>
      </c>
      <c r="M61" s="2">
        <v>24.015699999999999</v>
      </c>
      <c r="N61" s="1">
        <v>39.630000000000003</v>
      </c>
      <c r="O61" s="13">
        <v>1</v>
      </c>
      <c r="P61" s="27">
        <v>1</v>
      </c>
      <c r="Q61" s="22">
        <f t="shared" si="0"/>
        <v>0</v>
      </c>
      <c r="R61">
        <v>2.74</v>
      </c>
      <c r="S61">
        <f t="shared" si="1"/>
        <v>2.74</v>
      </c>
    </row>
    <row r="62" spans="1:19" x14ac:dyDescent="0.3">
      <c r="A62" t="s">
        <v>14</v>
      </c>
      <c r="B62" t="s">
        <v>259</v>
      </c>
      <c r="C62" t="s">
        <v>260</v>
      </c>
      <c r="D62" t="s">
        <v>15</v>
      </c>
      <c r="E62" t="s">
        <v>261</v>
      </c>
      <c r="F62" t="s">
        <v>262</v>
      </c>
      <c r="G62" t="s">
        <v>26</v>
      </c>
      <c r="H62" t="s">
        <v>263</v>
      </c>
      <c r="I62" t="s">
        <v>24</v>
      </c>
      <c r="J62">
        <v>1</v>
      </c>
      <c r="K62" s="2">
        <v>11.811</v>
      </c>
      <c r="L62" s="2">
        <v>19.2913</v>
      </c>
      <c r="M62" s="2">
        <v>24.409400000000002</v>
      </c>
      <c r="N62" s="1">
        <v>76.19</v>
      </c>
      <c r="O62" s="13">
        <v>1</v>
      </c>
      <c r="P62" s="27">
        <v>1</v>
      </c>
      <c r="Q62" s="22">
        <f t="shared" si="0"/>
        <v>0</v>
      </c>
      <c r="R62">
        <v>3.22</v>
      </c>
      <c r="S62">
        <f t="shared" si="1"/>
        <v>3.22</v>
      </c>
    </row>
    <row r="63" spans="1:19" x14ac:dyDescent="0.3">
      <c r="A63" t="s">
        <v>14</v>
      </c>
      <c r="B63" t="s">
        <v>259</v>
      </c>
      <c r="C63" t="s">
        <v>260</v>
      </c>
      <c r="D63" t="s">
        <v>117</v>
      </c>
      <c r="E63" t="s">
        <v>264</v>
      </c>
      <c r="F63" t="s">
        <v>265</v>
      </c>
      <c r="G63" t="s">
        <v>26</v>
      </c>
      <c r="H63" t="s">
        <v>266</v>
      </c>
      <c r="I63" t="s">
        <v>24</v>
      </c>
      <c r="J63">
        <v>1</v>
      </c>
      <c r="K63" s="2">
        <v>6.6928999999999998</v>
      </c>
      <c r="L63" s="2">
        <v>9.8424999999999994</v>
      </c>
      <c r="M63" s="2">
        <v>11.811</v>
      </c>
      <c r="N63" s="1">
        <v>47.61</v>
      </c>
      <c r="O63" s="13">
        <v>2</v>
      </c>
      <c r="P63" s="27">
        <v>2</v>
      </c>
      <c r="Q63" s="22">
        <f t="shared" si="0"/>
        <v>0</v>
      </c>
      <c r="R63">
        <v>0.45</v>
      </c>
      <c r="S63">
        <f t="shared" si="1"/>
        <v>0.9</v>
      </c>
    </row>
    <row r="64" spans="1:19" x14ac:dyDescent="0.3">
      <c r="A64" t="s">
        <v>14</v>
      </c>
      <c r="B64" t="s">
        <v>259</v>
      </c>
      <c r="C64" t="s">
        <v>268</v>
      </c>
      <c r="D64" t="s">
        <v>32</v>
      </c>
      <c r="E64" t="s">
        <v>270</v>
      </c>
      <c r="F64" t="s">
        <v>271</v>
      </c>
      <c r="G64" t="s">
        <v>269</v>
      </c>
      <c r="H64" t="s">
        <v>272</v>
      </c>
      <c r="I64" t="s">
        <v>24</v>
      </c>
      <c r="J64">
        <v>1</v>
      </c>
      <c r="K64" s="2">
        <v>9.0550999999999995</v>
      </c>
      <c r="L64" s="2">
        <v>18.110199999999999</v>
      </c>
      <c r="M64" s="2">
        <v>22.834599999999998</v>
      </c>
      <c r="N64" s="1">
        <v>82.12</v>
      </c>
      <c r="O64" s="13">
        <v>9</v>
      </c>
      <c r="P64" s="27">
        <v>9</v>
      </c>
      <c r="Q64" s="22">
        <f t="shared" si="0"/>
        <v>0</v>
      </c>
      <c r="R64">
        <v>2.17</v>
      </c>
      <c r="S64">
        <f t="shared" si="1"/>
        <v>19.53</v>
      </c>
    </row>
    <row r="65" spans="1:19" x14ac:dyDescent="0.3">
      <c r="A65" t="s">
        <v>14</v>
      </c>
      <c r="B65" t="s">
        <v>259</v>
      </c>
      <c r="C65" t="s">
        <v>273</v>
      </c>
      <c r="D65" t="s">
        <v>32</v>
      </c>
      <c r="E65" t="s">
        <v>274</v>
      </c>
      <c r="F65" t="s">
        <v>275</v>
      </c>
      <c r="G65" t="s">
        <v>276</v>
      </c>
      <c r="H65" t="s">
        <v>277</v>
      </c>
      <c r="I65" t="s">
        <v>24</v>
      </c>
      <c r="J65">
        <v>1</v>
      </c>
      <c r="K65" s="2">
        <v>6.6928999999999998</v>
      </c>
      <c r="L65" s="2">
        <v>15.3543</v>
      </c>
      <c r="M65" s="2">
        <v>17.7165</v>
      </c>
      <c r="N65" s="1">
        <v>38.090000000000003</v>
      </c>
      <c r="O65" s="13">
        <v>39</v>
      </c>
      <c r="P65" s="27">
        <v>39</v>
      </c>
      <c r="Q65" s="22">
        <f t="shared" si="0"/>
        <v>0</v>
      </c>
      <c r="R65">
        <v>1.05</v>
      </c>
      <c r="S65">
        <f t="shared" si="1"/>
        <v>40.950000000000003</v>
      </c>
    </row>
    <row r="66" spans="1:19" x14ac:dyDescent="0.3">
      <c r="A66" t="s">
        <v>14</v>
      </c>
      <c r="B66" t="s">
        <v>259</v>
      </c>
      <c r="C66" t="s">
        <v>273</v>
      </c>
      <c r="D66" t="s">
        <v>32</v>
      </c>
      <c r="E66" t="s">
        <v>278</v>
      </c>
      <c r="F66" t="s">
        <v>279</v>
      </c>
      <c r="G66" t="s">
        <v>276</v>
      </c>
      <c r="H66" t="s">
        <v>280</v>
      </c>
      <c r="I66" t="s">
        <v>24</v>
      </c>
      <c r="J66">
        <v>1</v>
      </c>
      <c r="K66" s="2">
        <v>7.4802999999999997</v>
      </c>
      <c r="L66" s="2">
        <v>15.3543</v>
      </c>
      <c r="M66" s="2">
        <v>17.7165</v>
      </c>
      <c r="N66" s="1">
        <v>42.85</v>
      </c>
      <c r="O66" s="13">
        <v>84</v>
      </c>
      <c r="P66" s="27">
        <v>84</v>
      </c>
      <c r="Q66" s="22">
        <f t="shared" si="0"/>
        <v>0</v>
      </c>
      <c r="R66">
        <v>1.18</v>
      </c>
      <c r="S66">
        <f t="shared" si="1"/>
        <v>99.11999999999999</v>
      </c>
    </row>
    <row r="67" spans="1:19" x14ac:dyDescent="0.3">
      <c r="A67" t="s">
        <v>14</v>
      </c>
      <c r="B67" t="s">
        <v>259</v>
      </c>
      <c r="C67" t="s">
        <v>281</v>
      </c>
      <c r="D67" t="s">
        <v>117</v>
      </c>
      <c r="E67" t="s">
        <v>282</v>
      </c>
      <c r="F67" t="s">
        <v>283</v>
      </c>
      <c r="G67" t="s">
        <v>284</v>
      </c>
      <c r="H67" t="s">
        <v>285</v>
      </c>
      <c r="I67" t="s">
        <v>24</v>
      </c>
      <c r="J67">
        <v>1</v>
      </c>
      <c r="K67" s="2">
        <v>5.1181000000000001</v>
      </c>
      <c r="L67" s="2">
        <v>9.4488000000000003</v>
      </c>
      <c r="M67" s="2">
        <v>11.811</v>
      </c>
      <c r="N67" s="1">
        <v>36.57</v>
      </c>
      <c r="O67" s="13">
        <v>5</v>
      </c>
      <c r="P67" s="27">
        <v>5</v>
      </c>
      <c r="Q67" s="22">
        <f t="shared" ref="Q67:Q130" si="2">P67-O67</f>
        <v>0</v>
      </c>
      <c r="R67">
        <v>0.33</v>
      </c>
      <c r="S67">
        <f t="shared" ref="S67:S130" si="3">O67*R67</f>
        <v>1.6500000000000001</v>
      </c>
    </row>
    <row r="68" spans="1:19" x14ac:dyDescent="0.3">
      <c r="A68" t="s">
        <v>14</v>
      </c>
      <c r="B68" t="s">
        <v>259</v>
      </c>
      <c r="C68" t="s">
        <v>286</v>
      </c>
      <c r="D68" t="s">
        <v>117</v>
      </c>
      <c r="E68" t="s">
        <v>287</v>
      </c>
      <c r="F68" t="s">
        <v>288</v>
      </c>
      <c r="G68" t="s">
        <v>114</v>
      </c>
      <c r="H68" t="s">
        <v>289</v>
      </c>
      <c r="I68" t="s">
        <v>24</v>
      </c>
      <c r="J68">
        <v>1</v>
      </c>
      <c r="K68" s="2">
        <v>8.6614000000000004</v>
      </c>
      <c r="L68" s="2">
        <v>9.8424999999999994</v>
      </c>
      <c r="M68" s="2">
        <v>11.811</v>
      </c>
      <c r="N68" s="1">
        <v>32</v>
      </c>
      <c r="O68" s="13">
        <v>72</v>
      </c>
      <c r="P68" s="27">
        <v>72</v>
      </c>
      <c r="Q68" s="22">
        <f t="shared" si="2"/>
        <v>0</v>
      </c>
      <c r="R68">
        <v>0.57999999999999996</v>
      </c>
      <c r="S68">
        <f t="shared" si="3"/>
        <v>41.76</v>
      </c>
    </row>
    <row r="69" spans="1:19" x14ac:dyDescent="0.3">
      <c r="A69" t="s">
        <v>14</v>
      </c>
      <c r="B69" t="s">
        <v>259</v>
      </c>
      <c r="C69" t="s">
        <v>290</v>
      </c>
      <c r="D69" t="s">
        <v>32</v>
      </c>
      <c r="E69" t="s">
        <v>291</v>
      </c>
      <c r="F69" t="s">
        <v>292</v>
      </c>
      <c r="G69" t="s">
        <v>22</v>
      </c>
      <c r="H69" t="s">
        <v>293</v>
      </c>
      <c r="I69" t="s">
        <v>24</v>
      </c>
      <c r="J69">
        <v>1</v>
      </c>
      <c r="K69" s="2">
        <v>5.1181000000000001</v>
      </c>
      <c r="L69" s="2">
        <v>16.1417</v>
      </c>
      <c r="M69" s="2">
        <v>18.110199999999999</v>
      </c>
      <c r="N69" s="1">
        <v>36.57</v>
      </c>
      <c r="O69" s="13">
        <v>242</v>
      </c>
      <c r="P69" s="27">
        <v>242</v>
      </c>
      <c r="Q69" s="22">
        <f t="shared" si="2"/>
        <v>0</v>
      </c>
      <c r="R69">
        <v>0.87</v>
      </c>
      <c r="S69">
        <f t="shared" si="3"/>
        <v>210.54</v>
      </c>
    </row>
    <row r="70" spans="1:19" x14ac:dyDescent="0.3">
      <c r="A70" t="s">
        <v>14</v>
      </c>
      <c r="B70" t="s">
        <v>259</v>
      </c>
      <c r="C70" t="s">
        <v>290</v>
      </c>
      <c r="D70" t="s">
        <v>32</v>
      </c>
      <c r="E70" t="s">
        <v>291</v>
      </c>
      <c r="F70" t="s">
        <v>295</v>
      </c>
      <c r="G70" t="s">
        <v>22</v>
      </c>
      <c r="H70" t="s">
        <v>296</v>
      </c>
      <c r="I70" t="s">
        <v>24</v>
      </c>
      <c r="J70">
        <v>1</v>
      </c>
      <c r="K70" s="2">
        <v>5.1181000000000001</v>
      </c>
      <c r="L70" s="2">
        <v>16.1417</v>
      </c>
      <c r="M70" s="2">
        <v>18.110199999999999</v>
      </c>
      <c r="N70" s="1">
        <v>41.14</v>
      </c>
      <c r="O70" s="13">
        <v>322</v>
      </c>
      <c r="P70" s="27">
        <v>322</v>
      </c>
      <c r="Q70" s="22">
        <f t="shared" si="2"/>
        <v>0</v>
      </c>
      <c r="R70">
        <v>0.87</v>
      </c>
      <c r="S70">
        <f t="shared" si="3"/>
        <v>280.14</v>
      </c>
    </row>
    <row r="71" spans="1:19" x14ac:dyDescent="0.3">
      <c r="A71" t="s">
        <v>14</v>
      </c>
      <c r="B71" t="s">
        <v>259</v>
      </c>
      <c r="C71" t="s">
        <v>290</v>
      </c>
      <c r="D71" t="s">
        <v>32</v>
      </c>
      <c r="E71" t="s">
        <v>291</v>
      </c>
      <c r="F71" t="s">
        <v>295</v>
      </c>
      <c r="G71" t="s">
        <v>294</v>
      </c>
      <c r="H71" t="s">
        <v>297</v>
      </c>
      <c r="I71" t="s">
        <v>24</v>
      </c>
      <c r="J71">
        <v>1</v>
      </c>
      <c r="K71" s="2">
        <v>5.1181000000000001</v>
      </c>
      <c r="L71" s="2">
        <v>16.1417</v>
      </c>
      <c r="M71" s="2">
        <v>18.110199999999999</v>
      </c>
      <c r="N71" s="1">
        <v>41.14</v>
      </c>
      <c r="O71" s="13">
        <v>276</v>
      </c>
      <c r="P71" s="27">
        <v>276</v>
      </c>
      <c r="Q71" s="22">
        <f t="shared" si="2"/>
        <v>0</v>
      </c>
      <c r="R71">
        <v>0.87</v>
      </c>
      <c r="S71">
        <f t="shared" si="3"/>
        <v>240.12</v>
      </c>
    </row>
    <row r="72" spans="1:19" x14ac:dyDescent="0.3">
      <c r="A72" t="s">
        <v>14</v>
      </c>
      <c r="B72" t="s">
        <v>259</v>
      </c>
      <c r="C72" t="s">
        <v>298</v>
      </c>
      <c r="D72" t="s">
        <v>15</v>
      </c>
      <c r="E72" t="s">
        <v>299</v>
      </c>
      <c r="F72" t="s">
        <v>300</v>
      </c>
      <c r="G72" t="s">
        <v>301</v>
      </c>
      <c r="H72" t="s">
        <v>302</v>
      </c>
      <c r="I72" t="s">
        <v>24</v>
      </c>
      <c r="J72">
        <v>1</v>
      </c>
      <c r="K72" s="2">
        <v>9.0591000000000008</v>
      </c>
      <c r="L72" s="2">
        <v>18.901599999999998</v>
      </c>
      <c r="M72" s="2">
        <v>23.618099999999998</v>
      </c>
      <c r="N72" s="1">
        <v>57.14</v>
      </c>
      <c r="O72" s="13">
        <v>158</v>
      </c>
      <c r="P72" s="27">
        <v>158</v>
      </c>
      <c r="Q72" s="22">
        <f t="shared" si="2"/>
        <v>0</v>
      </c>
      <c r="R72">
        <v>2.34</v>
      </c>
      <c r="S72">
        <f t="shared" si="3"/>
        <v>369.71999999999997</v>
      </c>
    </row>
    <row r="73" spans="1:19" x14ac:dyDescent="0.3">
      <c r="A73" t="s">
        <v>14</v>
      </c>
      <c r="B73" t="s">
        <v>259</v>
      </c>
      <c r="C73" t="s">
        <v>298</v>
      </c>
      <c r="D73" t="s">
        <v>15</v>
      </c>
      <c r="E73" t="s">
        <v>299</v>
      </c>
      <c r="F73" t="s">
        <v>303</v>
      </c>
      <c r="G73" t="s">
        <v>301</v>
      </c>
      <c r="H73" t="s">
        <v>304</v>
      </c>
      <c r="I73" t="s">
        <v>24</v>
      </c>
      <c r="J73">
        <v>1</v>
      </c>
      <c r="K73" s="2">
        <v>11.4213</v>
      </c>
      <c r="L73" s="2">
        <v>18.901599999999998</v>
      </c>
      <c r="M73" s="2">
        <v>23.618099999999998</v>
      </c>
      <c r="N73" s="1">
        <v>61.9</v>
      </c>
      <c r="O73" s="13">
        <v>98</v>
      </c>
      <c r="P73" s="27">
        <v>98</v>
      </c>
      <c r="Q73" s="22">
        <f t="shared" si="2"/>
        <v>0</v>
      </c>
      <c r="R73">
        <v>2.95</v>
      </c>
      <c r="S73">
        <f t="shared" si="3"/>
        <v>289.10000000000002</v>
      </c>
    </row>
    <row r="74" spans="1:19" x14ac:dyDescent="0.3">
      <c r="A74" t="s">
        <v>14</v>
      </c>
      <c r="B74" t="s">
        <v>259</v>
      </c>
      <c r="C74" t="s">
        <v>305</v>
      </c>
      <c r="D74" t="s">
        <v>15</v>
      </c>
      <c r="E74" t="s">
        <v>306</v>
      </c>
      <c r="F74" t="s">
        <v>267</v>
      </c>
      <c r="G74" t="s">
        <v>50</v>
      </c>
      <c r="H74" t="s">
        <v>307</v>
      </c>
      <c r="I74" t="s">
        <v>24</v>
      </c>
      <c r="J74">
        <v>1</v>
      </c>
      <c r="K74" s="2">
        <v>10.629899999999999</v>
      </c>
      <c r="L74" s="2">
        <v>18.897600000000001</v>
      </c>
      <c r="M74" s="2">
        <v>23.622</v>
      </c>
      <c r="N74" s="1">
        <v>73.599999999999994</v>
      </c>
      <c r="O74" s="13">
        <v>1</v>
      </c>
      <c r="P74" s="27">
        <v>1</v>
      </c>
      <c r="Q74" s="22">
        <f t="shared" si="2"/>
        <v>0</v>
      </c>
      <c r="R74">
        <v>2.75</v>
      </c>
      <c r="S74">
        <f t="shared" si="3"/>
        <v>2.75</v>
      </c>
    </row>
    <row r="75" spans="1:19" x14ac:dyDescent="0.3">
      <c r="A75" t="s">
        <v>14</v>
      </c>
      <c r="B75" t="s">
        <v>259</v>
      </c>
      <c r="C75" t="s">
        <v>308</v>
      </c>
      <c r="D75" t="s">
        <v>117</v>
      </c>
      <c r="E75" t="s">
        <v>309</v>
      </c>
      <c r="F75" t="s">
        <v>310</v>
      </c>
      <c r="G75" t="s">
        <v>193</v>
      </c>
      <c r="H75" t="s">
        <v>311</v>
      </c>
      <c r="I75" t="s">
        <v>24</v>
      </c>
      <c r="J75">
        <v>1</v>
      </c>
      <c r="K75" s="2">
        <v>6.2991999999999999</v>
      </c>
      <c r="L75" s="2">
        <v>9.4488000000000003</v>
      </c>
      <c r="M75" s="2">
        <v>11.417299999999999</v>
      </c>
      <c r="N75" s="1">
        <v>38.090000000000003</v>
      </c>
      <c r="O75" s="13">
        <v>55</v>
      </c>
      <c r="P75" s="27">
        <v>55</v>
      </c>
      <c r="Q75" s="22">
        <f t="shared" si="2"/>
        <v>0</v>
      </c>
      <c r="R75">
        <v>0.39</v>
      </c>
      <c r="S75">
        <f t="shared" si="3"/>
        <v>21.45</v>
      </c>
    </row>
    <row r="76" spans="1:19" x14ac:dyDescent="0.3">
      <c r="A76" t="s">
        <v>14</v>
      </c>
      <c r="B76" t="s">
        <v>259</v>
      </c>
      <c r="C76" t="s">
        <v>312</v>
      </c>
      <c r="D76" t="s">
        <v>117</v>
      </c>
      <c r="E76" t="s">
        <v>313</v>
      </c>
      <c r="F76" t="s">
        <v>267</v>
      </c>
      <c r="G76" t="s">
        <v>128</v>
      </c>
      <c r="H76" t="s">
        <v>314</v>
      </c>
      <c r="I76" t="s">
        <v>24</v>
      </c>
      <c r="J76">
        <v>1</v>
      </c>
      <c r="K76" s="2">
        <v>4.3307000000000002</v>
      </c>
      <c r="L76" s="2">
        <v>9.4488000000000003</v>
      </c>
      <c r="M76" s="2">
        <v>11.417299999999999</v>
      </c>
      <c r="N76" s="1">
        <v>49.35</v>
      </c>
      <c r="O76" s="13">
        <v>2</v>
      </c>
      <c r="P76" s="27">
        <v>2</v>
      </c>
      <c r="Q76" s="22">
        <f t="shared" si="2"/>
        <v>0</v>
      </c>
      <c r="R76">
        <v>0.27</v>
      </c>
      <c r="S76">
        <f t="shared" si="3"/>
        <v>0.54</v>
      </c>
    </row>
    <row r="77" spans="1:19" x14ac:dyDescent="0.3">
      <c r="A77" t="s">
        <v>14</v>
      </c>
      <c r="B77" t="s">
        <v>259</v>
      </c>
      <c r="C77" t="s">
        <v>315</v>
      </c>
      <c r="D77" t="s">
        <v>15</v>
      </c>
      <c r="E77" t="s">
        <v>316</v>
      </c>
      <c r="F77" t="s">
        <v>317</v>
      </c>
      <c r="G77" t="s">
        <v>80</v>
      </c>
      <c r="H77" t="s">
        <v>318</v>
      </c>
      <c r="I77" t="s">
        <v>24</v>
      </c>
      <c r="J77">
        <v>1</v>
      </c>
      <c r="K77" s="2">
        <v>13.3858</v>
      </c>
      <c r="L77" s="2">
        <v>18.897600000000001</v>
      </c>
      <c r="M77" s="2">
        <v>23.622</v>
      </c>
      <c r="N77" s="1">
        <v>85</v>
      </c>
      <c r="O77" s="13">
        <v>11</v>
      </c>
      <c r="P77" s="27">
        <v>11</v>
      </c>
      <c r="Q77" s="22">
        <f t="shared" si="2"/>
        <v>0</v>
      </c>
      <c r="R77">
        <v>3.46</v>
      </c>
      <c r="S77">
        <f t="shared" si="3"/>
        <v>38.06</v>
      </c>
    </row>
    <row r="78" spans="1:19" x14ac:dyDescent="0.3">
      <c r="A78" t="s">
        <v>14</v>
      </c>
      <c r="B78" t="s">
        <v>259</v>
      </c>
      <c r="C78" t="s">
        <v>319</v>
      </c>
      <c r="D78" t="s">
        <v>117</v>
      </c>
      <c r="E78" t="s">
        <v>320</v>
      </c>
      <c r="F78" t="s">
        <v>283</v>
      </c>
      <c r="G78" t="s">
        <v>321</v>
      </c>
      <c r="H78" t="s">
        <v>322</v>
      </c>
      <c r="I78" t="s">
        <v>24</v>
      </c>
      <c r="J78">
        <v>1</v>
      </c>
      <c r="K78" s="2">
        <v>5.5118</v>
      </c>
      <c r="L78" s="2">
        <v>9.8424999999999994</v>
      </c>
      <c r="M78" s="2">
        <v>11.811</v>
      </c>
      <c r="N78" s="1">
        <v>32</v>
      </c>
      <c r="O78" s="13">
        <v>1</v>
      </c>
      <c r="P78" s="27">
        <v>1</v>
      </c>
      <c r="Q78" s="22">
        <f t="shared" si="2"/>
        <v>0</v>
      </c>
      <c r="R78">
        <v>0.37</v>
      </c>
      <c r="S78">
        <f t="shared" si="3"/>
        <v>0.37</v>
      </c>
    </row>
    <row r="79" spans="1:19" x14ac:dyDescent="0.3">
      <c r="A79" t="s">
        <v>14</v>
      </c>
      <c r="B79" t="s">
        <v>259</v>
      </c>
      <c r="C79" t="s">
        <v>323</v>
      </c>
      <c r="D79" t="s">
        <v>117</v>
      </c>
      <c r="E79" t="s">
        <v>324</v>
      </c>
      <c r="F79" t="s">
        <v>130</v>
      </c>
      <c r="G79" t="s">
        <v>203</v>
      </c>
      <c r="H79" t="s">
        <v>325</v>
      </c>
      <c r="I79" t="s">
        <v>24</v>
      </c>
      <c r="J79">
        <v>1</v>
      </c>
      <c r="K79" s="2">
        <v>5.5118</v>
      </c>
      <c r="L79" s="2">
        <v>15.747999999999999</v>
      </c>
      <c r="M79" s="2">
        <v>17.7165</v>
      </c>
      <c r="N79" s="1">
        <v>58.44</v>
      </c>
      <c r="O79" s="13">
        <v>10</v>
      </c>
      <c r="P79" s="27">
        <v>10</v>
      </c>
      <c r="Q79" s="22">
        <f t="shared" si="2"/>
        <v>0</v>
      </c>
      <c r="R79">
        <v>0.89</v>
      </c>
      <c r="S79">
        <f t="shared" si="3"/>
        <v>8.9</v>
      </c>
    </row>
    <row r="80" spans="1:19" x14ac:dyDescent="0.3">
      <c r="A80" t="s">
        <v>14</v>
      </c>
      <c r="B80" t="s">
        <v>327</v>
      </c>
      <c r="C80" t="s">
        <v>328</v>
      </c>
      <c r="D80" t="s">
        <v>15</v>
      </c>
      <c r="E80" t="s">
        <v>329</v>
      </c>
      <c r="F80" t="s">
        <v>330</v>
      </c>
      <c r="G80" t="s">
        <v>22</v>
      </c>
      <c r="H80" t="s">
        <v>331</v>
      </c>
      <c r="I80" t="s">
        <v>24</v>
      </c>
      <c r="J80">
        <v>1</v>
      </c>
      <c r="K80" s="2">
        <v>13.3858</v>
      </c>
      <c r="L80" s="2">
        <v>9.8424999999999994</v>
      </c>
      <c r="M80" s="2">
        <v>16.535399999999999</v>
      </c>
      <c r="N80" s="1">
        <v>52.38</v>
      </c>
      <c r="O80" s="13">
        <v>91</v>
      </c>
      <c r="P80" s="27">
        <v>91</v>
      </c>
      <c r="Q80" s="22">
        <f t="shared" si="2"/>
        <v>0</v>
      </c>
      <c r="R80">
        <v>1.26</v>
      </c>
      <c r="S80">
        <f t="shared" si="3"/>
        <v>114.66</v>
      </c>
    </row>
    <row r="81" spans="1:20" x14ac:dyDescent="0.3">
      <c r="A81" t="s">
        <v>14</v>
      </c>
      <c r="B81" t="s">
        <v>327</v>
      </c>
      <c r="C81" t="s">
        <v>332</v>
      </c>
      <c r="D81" t="s">
        <v>15</v>
      </c>
      <c r="E81" t="s">
        <v>333</v>
      </c>
      <c r="F81" t="s">
        <v>228</v>
      </c>
      <c r="G81" t="s">
        <v>37</v>
      </c>
      <c r="H81" t="s">
        <v>334</v>
      </c>
      <c r="I81" t="s">
        <v>24</v>
      </c>
      <c r="J81">
        <v>1</v>
      </c>
      <c r="K81" s="2">
        <v>11.417299999999999</v>
      </c>
      <c r="L81" s="2">
        <v>13.779500000000001</v>
      </c>
      <c r="M81" s="2">
        <v>18.897600000000001</v>
      </c>
      <c r="N81" s="1">
        <v>54.99</v>
      </c>
      <c r="O81" s="13">
        <v>91</v>
      </c>
      <c r="P81" s="27">
        <v>91</v>
      </c>
      <c r="Q81" s="22">
        <f t="shared" si="2"/>
        <v>0</v>
      </c>
      <c r="R81">
        <v>1.72</v>
      </c>
      <c r="S81">
        <f t="shared" si="3"/>
        <v>156.52000000000001</v>
      </c>
    </row>
    <row r="82" spans="1:20" x14ac:dyDescent="0.3">
      <c r="A82" t="s">
        <v>14</v>
      </c>
      <c r="B82" t="s">
        <v>327</v>
      </c>
      <c r="C82" t="s">
        <v>335</v>
      </c>
      <c r="D82" t="s">
        <v>15</v>
      </c>
      <c r="E82" t="s">
        <v>336</v>
      </c>
      <c r="F82" t="s">
        <v>337</v>
      </c>
      <c r="G82" t="s">
        <v>30</v>
      </c>
      <c r="H82" t="s">
        <v>338</v>
      </c>
      <c r="I82" t="s">
        <v>34</v>
      </c>
      <c r="J82">
        <v>1</v>
      </c>
      <c r="K82" s="2">
        <v>11.81</v>
      </c>
      <c r="L82" s="2">
        <v>14.17</v>
      </c>
      <c r="M82" s="2">
        <v>19.29</v>
      </c>
      <c r="N82" s="1">
        <v>64.209999999999994</v>
      </c>
      <c r="O82" s="13">
        <v>1</v>
      </c>
      <c r="P82" s="27">
        <v>1</v>
      </c>
      <c r="Q82" s="22">
        <f t="shared" si="2"/>
        <v>0</v>
      </c>
      <c r="R82">
        <v>1.87</v>
      </c>
      <c r="S82">
        <f t="shared" si="3"/>
        <v>1.87</v>
      </c>
    </row>
    <row r="83" spans="1:20" x14ac:dyDescent="0.3">
      <c r="A83" t="s">
        <v>14</v>
      </c>
      <c r="B83" t="s">
        <v>339</v>
      </c>
      <c r="C83" t="s">
        <v>340</v>
      </c>
      <c r="D83" t="s">
        <v>15</v>
      </c>
      <c r="E83" t="s">
        <v>25</v>
      </c>
      <c r="F83" t="s">
        <v>130</v>
      </c>
      <c r="G83" t="s">
        <v>30</v>
      </c>
      <c r="H83" t="s">
        <v>341</v>
      </c>
      <c r="I83" t="s">
        <v>34</v>
      </c>
      <c r="J83">
        <v>1</v>
      </c>
      <c r="K83" s="2">
        <v>16.535399999999999</v>
      </c>
      <c r="L83" s="2">
        <v>23.622</v>
      </c>
      <c r="M83" s="2">
        <v>24</v>
      </c>
      <c r="N83" s="1">
        <v>30.5</v>
      </c>
      <c r="O83" s="13">
        <v>4</v>
      </c>
      <c r="P83" s="27">
        <v>4</v>
      </c>
      <c r="Q83" s="22">
        <f t="shared" si="2"/>
        <v>0</v>
      </c>
      <c r="R83">
        <v>5.42</v>
      </c>
      <c r="S83">
        <f t="shared" si="3"/>
        <v>21.68</v>
      </c>
      <c r="T83" s="5"/>
    </row>
    <row r="84" spans="1:20" x14ac:dyDescent="0.3">
      <c r="A84" t="s">
        <v>14</v>
      </c>
      <c r="B84" t="s">
        <v>339</v>
      </c>
      <c r="C84" t="s">
        <v>340</v>
      </c>
      <c r="D84" t="s">
        <v>15</v>
      </c>
      <c r="E84" t="s">
        <v>25</v>
      </c>
      <c r="F84" t="s">
        <v>232</v>
      </c>
      <c r="G84" t="s">
        <v>30</v>
      </c>
      <c r="H84" t="s">
        <v>342</v>
      </c>
      <c r="I84" t="s">
        <v>34</v>
      </c>
      <c r="J84">
        <v>1</v>
      </c>
      <c r="K84" s="2">
        <v>11.0236</v>
      </c>
      <c r="L84" s="2">
        <v>23.62</v>
      </c>
      <c r="M84" s="2">
        <v>23.62</v>
      </c>
      <c r="N84" s="1">
        <v>33</v>
      </c>
      <c r="O84" s="13">
        <v>1</v>
      </c>
      <c r="P84" s="27">
        <v>1</v>
      </c>
      <c r="Q84" s="22">
        <f t="shared" si="2"/>
        <v>0</v>
      </c>
      <c r="R84">
        <v>3.56</v>
      </c>
      <c r="S84">
        <f t="shared" si="3"/>
        <v>3.56</v>
      </c>
      <c r="T84" s="5"/>
    </row>
    <row r="85" spans="1:20" x14ac:dyDescent="0.3">
      <c r="A85" t="s">
        <v>14</v>
      </c>
      <c r="B85" t="s">
        <v>339</v>
      </c>
      <c r="C85" t="s">
        <v>343</v>
      </c>
      <c r="D85" t="s">
        <v>15</v>
      </c>
      <c r="E85" t="s">
        <v>344</v>
      </c>
      <c r="F85" t="s">
        <v>345</v>
      </c>
      <c r="G85" t="s">
        <v>346</v>
      </c>
      <c r="H85" t="s">
        <v>347</v>
      </c>
      <c r="I85" t="s">
        <v>34</v>
      </c>
      <c r="J85">
        <v>1</v>
      </c>
      <c r="K85" s="2">
        <v>11.22</v>
      </c>
      <c r="L85" s="2">
        <v>16.54</v>
      </c>
      <c r="M85" s="2">
        <v>21.46</v>
      </c>
      <c r="N85" s="1">
        <v>31.5</v>
      </c>
      <c r="O85" s="13">
        <v>39</v>
      </c>
      <c r="P85" s="27">
        <v>39</v>
      </c>
      <c r="Q85" s="22">
        <f t="shared" si="2"/>
        <v>0</v>
      </c>
      <c r="R85">
        <v>2.2999999999999998</v>
      </c>
      <c r="S85">
        <f t="shared" si="3"/>
        <v>89.699999999999989</v>
      </c>
      <c r="T85" s="5"/>
    </row>
    <row r="86" spans="1:20" x14ac:dyDescent="0.3">
      <c r="A86" t="s">
        <v>14</v>
      </c>
      <c r="B86" t="s">
        <v>339</v>
      </c>
      <c r="C86" t="s">
        <v>348</v>
      </c>
      <c r="D86" t="s">
        <v>15</v>
      </c>
      <c r="E86" t="s">
        <v>349</v>
      </c>
      <c r="F86" t="s">
        <v>350</v>
      </c>
      <c r="G86" t="s">
        <v>167</v>
      </c>
      <c r="H86" t="s">
        <v>351</v>
      </c>
      <c r="I86" t="s">
        <v>34</v>
      </c>
      <c r="J86">
        <v>1</v>
      </c>
      <c r="K86" s="2">
        <v>6.6142000000000003</v>
      </c>
      <c r="L86" s="2">
        <v>16.929099999999998</v>
      </c>
      <c r="M86" s="2">
        <v>24.409400000000002</v>
      </c>
      <c r="N86" s="1">
        <v>26.3</v>
      </c>
      <c r="O86" s="13">
        <v>34</v>
      </c>
      <c r="P86" s="27">
        <v>34</v>
      </c>
      <c r="Q86" s="22">
        <f t="shared" si="2"/>
        <v>0</v>
      </c>
      <c r="R86">
        <v>1.58</v>
      </c>
      <c r="S86">
        <f t="shared" si="3"/>
        <v>53.72</v>
      </c>
      <c r="T86" s="5"/>
    </row>
    <row r="87" spans="1:20" x14ac:dyDescent="0.3">
      <c r="A87" t="s">
        <v>14</v>
      </c>
      <c r="B87" t="s">
        <v>339</v>
      </c>
      <c r="C87" t="s">
        <v>348</v>
      </c>
      <c r="D87" t="s">
        <v>15</v>
      </c>
      <c r="E87" t="s">
        <v>349</v>
      </c>
      <c r="F87" t="s">
        <v>352</v>
      </c>
      <c r="G87" t="s">
        <v>167</v>
      </c>
      <c r="H87" t="s">
        <v>353</v>
      </c>
      <c r="I87" t="s">
        <v>34</v>
      </c>
      <c r="J87">
        <v>1</v>
      </c>
      <c r="K87" s="2">
        <v>8.2676999999999996</v>
      </c>
      <c r="L87" s="2">
        <v>16.929099999999998</v>
      </c>
      <c r="M87" s="2">
        <v>24.409400000000002</v>
      </c>
      <c r="N87" s="1">
        <v>31.7</v>
      </c>
      <c r="O87" s="13">
        <v>31</v>
      </c>
      <c r="P87" s="27">
        <v>31</v>
      </c>
      <c r="Q87" s="22">
        <f t="shared" si="2"/>
        <v>0</v>
      </c>
      <c r="R87">
        <v>1.98</v>
      </c>
      <c r="S87">
        <f t="shared" si="3"/>
        <v>61.38</v>
      </c>
      <c r="T87" s="5"/>
    </row>
    <row r="88" spans="1:20" x14ac:dyDescent="0.3">
      <c r="A88" t="s">
        <v>14</v>
      </c>
      <c r="B88" t="s">
        <v>339</v>
      </c>
      <c r="C88" t="s">
        <v>348</v>
      </c>
      <c r="D88" t="s">
        <v>15</v>
      </c>
      <c r="E88" t="s">
        <v>349</v>
      </c>
      <c r="F88" t="s">
        <v>354</v>
      </c>
      <c r="G88" t="s">
        <v>167</v>
      </c>
      <c r="H88" t="s">
        <v>355</v>
      </c>
      <c r="I88" t="s">
        <v>34</v>
      </c>
      <c r="J88">
        <v>1</v>
      </c>
      <c r="K88" s="2">
        <v>7.4016000000000002</v>
      </c>
      <c r="L88" s="2">
        <v>16.929099999999998</v>
      </c>
      <c r="M88" s="2">
        <v>24.409400000000002</v>
      </c>
      <c r="N88" s="1">
        <v>28.1</v>
      </c>
      <c r="O88" s="13">
        <v>101</v>
      </c>
      <c r="P88" s="27">
        <v>101</v>
      </c>
      <c r="Q88" s="22">
        <f t="shared" si="2"/>
        <v>0</v>
      </c>
      <c r="R88">
        <v>1.77</v>
      </c>
      <c r="S88">
        <f t="shared" si="3"/>
        <v>178.77</v>
      </c>
      <c r="T88" s="5"/>
    </row>
    <row r="89" spans="1:20" x14ac:dyDescent="0.3">
      <c r="A89" t="s">
        <v>14</v>
      </c>
      <c r="B89" t="s">
        <v>339</v>
      </c>
      <c r="C89" t="s">
        <v>356</v>
      </c>
      <c r="D89" t="s">
        <v>15</v>
      </c>
      <c r="E89" t="s">
        <v>357</v>
      </c>
      <c r="F89" t="s">
        <v>358</v>
      </c>
      <c r="G89" t="s">
        <v>167</v>
      </c>
      <c r="H89" t="s">
        <v>359</v>
      </c>
      <c r="I89" t="s">
        <v>34</v>
      </c>
      <c r="J89">
        <v>1</v>
      </c>
      <c r="K89" s="2">
        <v>8.86</v>
      </c>
      <c r="L89" s="2">
        <v>17.13</v>
      </c>
      <c r="M89" s="2">
        <v>20.47</v>
      </c>
      <c r="N89" s="1">
        <v>29.39</v>
      </c>
      <c r="O89" s="13">
        <v>72</v>
      </c>
      <c r="P89" s="27">
        <v>72</v>
      </c>
      <c r="Q89" s="22">
        <f t="shared" si="2"/>
        <v>0</v>
      </c>
      <c r="R89">
        <v>1.8</v>
      </c>
      <c r="S89">
        <f t="shared" si="3"/>
        <v>129.6</v>
      </c>
      <c r="T89" s="5"/>
    </row>
    <row r="90" spans="1:20" x14ac:dyDescent="0.3">
      <c r="A90" t="s">
        <v>14</v>
      </c>
      <c r="B90" t="s">
        <v>339</v>
      </c>
      <c r="C90" t="s">
        <v>356</v>
      </c>
      <c r="D90" t="s">
        <v>15</v>
      </c>
      <c r="E90" t="s">
        <v>357</v>
      </c>
      <c r="F90" t="s">
        <v>358</v>
      </c>
      <c r="G90" t="s">
        <v>360</v>
      </c>
      <c r="H90" t="s">
        <v>361</v>
      </c>
      <c r="I90" t="s">
        <v>34</v>
      </c>
      <c r="J90">
        <v>1</v>
      </c>
      <c r="K90" s="2">
        <v>8.86</v>
      </c>
      <c r="L90" s="2">
        <v>17.13</v>
      </c>
      <c r="M90" s="2">
        <v>20.47</v>
      </c>
      <c r="N90" s="1">
        <v>29.39</v>
      </c>
      <c r="O90" s="13">
        <v>4</v>
      </c>
      <c r="P90" s="27">
        <v>4</v>
      </c>
      <c r="Q90" s="22">
        <f t="shared" si="2"/>
        <v>0</v>
      </c>
      <c r="R90">
        <v>1.8</v>
      </c>
      <c r="S90">
        <f t="shared" si="3"/>
        <v>7.2</v>
      </c>
      <c r="T90" s="5"/>
    </row>
    <row r="91" spans="1:20" x14ac:dyDescent="0.3">
      <c r="A91" t="s">
        <v>14</v>
      </c>
      <c r="B91" t="s">
        <v>339</v>
      </c>
      <c r="C91" t="s">
        <v>356</v>
      </c>
      <c r="D91" t="s">
        <v>15</v>
      </c>
      <c r="E91" t="s">
        <v>357</v>
      </c>
      <c r="F91" t="s">
        <v>345</v>
      </c>
      <c r="G91" t="s">
        <v>167</v>
      </c>
      <c r="H91" t="s">
        <v>362</v>
      </c>
      <c r="I91" t="s">
        <v>34</v>
      </c>
      <c r="J91">
        <v>1</v>
      </c>
      <c r="K91" s="2">
        <v>9.65</v>
      </c>
      <c r="L91" s="2">
        <v>17.13</v>
      </c>
      <c r="M91" s="2">
        <v>20.47</v>
      </c>
      <c r="N91" s="1">
        <v>33.06</v>
      </c>
      <c r="O91" s="13">
        <v>200</v>
      </c>
      <c r="P91" s="27">
        <v>200</v>
      </c>
      <c r="Q91" s="22">
        <f t="shared" si="2"/>
        <v>0</v>
      </c>
      <c r="R91">
        <v>1.96</v>
      </c>
      <c r="S91">
        <f t="shared" si="3"/>
        <v>392</v>
      </c>
      <c r="T91" s="5"/>
    </row>
    <row r="92" spans="1:20" x14ac:dyDescent="0.3">
      <c r="A92" t="s">
        <v>14</v>
      </c>
      <c r="B92" t="s">
        <v>339</v>
      </c>
      <c r="C92" t="s">
        <v>356</v>
      </c>
      <c r="D92" t="s">
        <v>15</v>
      </c>
      <c r="E92" t="s">
        <v>357</v>
      </c>
      <c r="F92" t="s">
        <v>345</v>
      </c>
      <c r="G92" t="s">
        <v>360</v>
      </c>
      <c r="H92" t="s">
        <v>363</v>
      </c>
      <c r="I92" t="s">
        <v>34</v>
      </c>
      <c r="J92">
        <v>1</v>
      </c>
      <c r="K92" s="2">
        <v>9.65</v>
      </c>
      <c r="L92" s="2">
        <v>17.13</v>
      </c>
      <c r="M92" s="2">
        <v>20.47</v>
      </c>
      <c r="N92" s="1">
        <v>33.06</v>
      </c>
      <c r="O92" s="13">
        <v>258</v>
      </c>
      <c r="P92" s="27">
        <v>258</v>
      </c>
      <c r="Q92" s="22">
        <f t="shared" si="2"/>
        <v>0</v>
      </c>
      <c r="R92">
        <v>1.96</v>
      </c>
      <c r="S92">
        <f t="shared" si="3"/>
        <v>505.68</v>
      </c>
      <c r="T92" s="5"/>
    </row>
    <row r="93" spans="1:20" x14ac:dyDescent="0.3">
      <c r="A93" t="s">
        <v>14</v>
      </c>
      <c r="B93" t="s">
        <v>339</v>
      </c>
      <c r="C93" t="s">
        <v>364</v>
      </c>
      <c r="D93" t="s">
        <v>15</v>
      </c>
      <c r="E93" t="s">
        <v>349</v>
      </c>
      <c r="F93" t="s">
        <v>350</v>
      </c>
      <c r="G93" t="s">
        <v>37</v>
      </c>
      <c r="H93" t="s">
        <v>365</v>
      </c>
      <c r="I93" t="s">
        <v>34</v>
      </c>
      <c r="J93">
        <v>1</v>
      </c>
      <c r="K93" s="2">
        <v>6.6928999999999998</v>
      </c>
      <c r="L93" s="2">
        <v>16.929099999999998</v>
      </c>
      <c r="M93" s="2">
        <v>24.409400000000002</v>
      </c>
      <c r="N93" s="1">
        <v>25.5</v>
      </c>
      <c r="O93" s="13">
        <v>40</v>
      </c>
      <c r="P93" s="27">
        <v>40</v>
      </c>
      <c r="Q93" s="22">
        <f t="shared" si="2"/>
        <v>0</v>
      </c>
      <c r="R93">
        <v>1.6</v>
      </c>
      <c r="S93">
        <f t="shared" si="3"/>
        <v>64</v>
      </c>
      <c r="T93" s="5"/>
    </row>
    <row r="94" spans="1:20" x14ac:dyDescent="0.3">
      <c r="A94" t="s">
        <v>14</v>
      </c>
      <c r="B94" t="s">
        <v>339</v>
      </c>
      <c r="C94" t="s">
        <v>364</v>
      </c>
      <c r="D94" t="s">
        <v>15</v>
      </c>
      <c r="E94" t="s">
        <v>349</v>
      </c>
      <c r="F94" t="s">
        <v>366</v>
      </c>
      <c r="G94" t="s">
        <v>37</v>
      </c>
      <c r="H94" t="s">
        <v>367</v>
      </c>
      <c r="I94" t="s">
        <v>34</v>
      </c>
      <c r="J94">
        <v>1</v>
      </c>
      <c r="K94" s="2">
        <v>8.2676999999999996</v>
      </c>
      <c r="L94" s="2">
        <v>16.929099999999998</v>
      </c>
      <c r="M94" s="2">
        <v>24.409400000000002</v>
      </c>
      <c r="N94" s="1">
        <v>30.7</v>
      </c>
      <c r="O94" s="13">
        <v>84</v>
      </c>
      <c r="P94" s="27">
        <v>84</v>
      </c>
      <c r="Q94" s="22">
        <f t="shared" si="2"/>
        <v>0</v>
      </c>
      <c r="R94">
        <v>1.98</v>
      </c>
      <c r="S94">
        <f t="shared" si="3"/>
        <v>166.32</v>
      </c>
      <c r="T94" s="5"/>
    </row>
    <row r="95" spans="1:20" x14ac:dyDescent="0.3">
      <c r="A95" t="s">
        <v>14</v>
      </c>
      <c r="B95" t="s">
        <v>339</v>
      </c>
      <c r="C95" t="s">
        <v>364</v>
      </c>
      <c r="D95" t="s">
        <v>15</v>
      </c>
      <c r="E95" t="s">
        <v>349</v>
      </c>
      <c r="F95" t="s">
        <v>354</v>
      </c>
      <c r="G95" t="s">
        <v>37</v>
      </c>
      <c r="H95" t="s">
        <v>368</v>
      </c>
      <c r="I95" t="s">
        <v>34</v>
      </c>
      <c r="J95">
        <v>1</v>
      </c>
      <c r="K95" s="2">
        <v>7.48</v>
      </c>
      <c r="L95" s="2">
        <v>16.93</v>
      </c>
      <c r="M95" s="2">
        <v>24.41</v>
      </c>
      <c r="N95" s="1">
        <v>27.2</v>
      </c>
      <c r="O95" s="13">
        <v>1</v>
      </c>
      <c r="P95" s="27">
        <v>1</v>
      </c>
      <c r="Q95" s="22">
        <f t="shared" si="2"/>
        <v>0</v>
      </c>
      <c r="R95">
        <v>1.79</v>
      </c>
      <c r="S95">
        <f t="shared" si="3"/>
        <v>1.79</v>
      </c>
      <c r="T95" s="5"/>
    </row>
    <row r="96" spans="1:20" x14ac:dyDescent="0.3">
      <c r="A96" t="s">
        <v>14</v>
      </c>
      <c r="B96" t="s">
        <v>339</v>
      </c>
      <c r="C96" t="s">
        <v>369</v>
      </c>
      <c r="D96" t="s">
        <v>15</v>
      </c>
      <c r="E96" t="s">
        <v>344</v>
      </c>
      <c r="F96" t="s">
        <v>370</v>
      </c>
      <c r="G96" t="s">
        <v>16</v>
      </c>
      <c r="H96" t="s">
        <v>371</v>
      </c>
      <c r="I96" t="s">
        <v>34</v>
      </c>
      <c r="J96">
        <v>1</v>
      </c>
      <c r="K96" s="2">
        <v>11</v>
      </c>
      <c r="L96" s="2">
        <v>17</v>
      </c>
      <c r="M96" s="2">
        <v>21</v>
      </c>
      <c r="N96" s="1">
        <v>34.53</v>
      </c>
      <c r="O96" s="13">
        <v>12</v>
      </c>
      <c r="P96" s="27">
        <v>12</v>
      </c>
      <c r="Q96" s="22">
        <f t="shared" si="2"/>
        <v>0</v>
      </c>
      <c r="R96">
        <v>2.27</v>
      </c>
      <c r="S96">
        <f t="shared" si="3"/>
        <v>27.240000000000002</v>
      </c>
      <c r="T96" s="5"/>
    </row>
    <row r="97" spans="1:20" x14ac:dyDescent="0.3">
      <c r="A97" t="s">
        <v>14</v>
      </c>
      <c r="B97" t="s">
        <v>339</v>
      </c>
      <c r="C97" t="s">
        <v>372</v>
      </c>
      <c r="D97" t="s">
        <v>15</v>
      </c>
      <c r="E97" t="s">
        <v>349</v>
      </c>
      <c r="F97" t="s">
        <v>350</v>
      </c>
      <c r="G97" t="s">
        <v>26</v>
      </c>
      <c r="H97" t="s">
        <v>373</v>
      </c>
      <c r="I97" t="s">
        <v>34</v>
      </c>
      <c r="J97">
        <v>1</v>
      </c>
      <c r="K97" s="2">
        <v>6.9291</v>
      </c>
      <c r="L97" s="2">
        <v>17.401599999999998</v>
      </c>
      <c r="M97" s="2">
        <v>24.409400000000002</v>
      </c>
      <c r="N97" s="1">
        <v>25.5</v>
      </c>
      <c r="O97" s="13">
        <v>400</v>
      </c>
      <c r="P97" s="27">
        <v>400</v>
      </c>
      <c r="Q97" s="22">
        <f t="shared" si="2"/>
        <v>0</v>
      </c>
      <c r="R97">
        <v>1.7</v>
      </c>
      <c r="S97">
        <f t="shared" si="3"/>
        <v>680</v>
      </c>
      <c r="T97" s="5"/>
    </row>
    <row r="98" spans="1:20" x14ac:dyDescent="0.3">
      <c r="A98" t="s">
        <v>14</v>
      </c>
      <c r="B98" t="s">
        <v>339</v>
      </c>
      <c r="C98" t="s">
        <v>372</v>
      </c>
      <c r="D98" t="s">
        <v>15</v>
      </c>
      <c r="E98" t="s">
        <v>349</v>
      </c>
      <c r="F98" t="s">
        <v>350</v>
      </c>
      <c r="G98" t="s">
        <v>22</v>
      </c>
      <c r="H98" t="s">
        <v>374</v>
      </c>
      <c r="I98" t="s">
        <v>34</v>
      </c>
      <c r="J98">
        <v>1</v>
      </c>
      <c r="K98" s="2">
        <v>6.6928999999999998</v>
      </c>
      <c r="L98" s="2">
        <v>16.929099999999998</v>
      </c>
      <c r="M98" s="2">
        <v>24.409400000000002</v>
      </c>
      <c r="N98" s="1">
        <v>25.5</v>
      </c>
      <c r="O98" s="13">
        <v>320</v>
      </c>
      <c r="P98" s="27">
        <v>320</v>
      </c>
      <c r="Q98" s="22">
        <f t="shared" si="2"/>
        <v>0</v>
      </c>
      <c r="R98">
        <v>1.6</v>
      </c>
      <c r="S98">
        <f t="shared" si="3"/>
        <v>512</v>
      </c>
      <c r="T98" s="5"/>
    </row>
    <row r="99" spans="1:20" x14ac:dyDescent="0.3">
      <c r="A99" t="s">
        <v>14</v>
      </c>
      <c r="B99" t="s">
        <v>339</v>
      </c>
      <c r="C99" t="s">
        <v>372</v>
      </c>
      <c r="D99" t="s">
        <v>15</v>
      </c>
      <c r="E99" t="s">
        <v>349</v>
      </c>
      <c r="F99" t="s">
        <v>352</v>
      </c>
      <c r="G99" t="s">
        <v>26</v>
      </c>
      <c r="H99" t="s">
        <v>375</v>
      </c>
      <c r="I99" t="s">
        <v>34</v>
      </c>
      <c r="J99">
        <v>1</v>
      </c>
      <c r="K99" s="2">
        <v>8.1890000000000001</v>
      </c>
      <c r="L99" s="2">
        <v>17.401599999999998</v>
      </c>
      <c r="M99" s="2">
        <v>24.409400000000002</v>
      </c>
      <c r="N99" s="1">
        <v>30.7</v>
      </c>
      <c r="O99" s="13">
        <v>312</v>
      </c>
      <c r="P99" s="27">
        <v>312</v>
      </c>
      <c r="Q99" s="22">
        <f t="shared" si="2"/>
        <v>0</v>
      </c>
      <c r="R99">
        <v>2.0099999999999998</v>
      </c>
      <c r="S99">
        <f t="shared" si="3"/>
        <v>627.11999999999989</v>
      </c>
      <c r="T99" s="5"/>
    </row>
    <row r="100" spans="1:20" x14ac:dyDescent="0.3">
      <c r="A100" t="s">
        <v>14</v>
      </c>
      <c r="B100" t="s">
        <v>339</v>
      </c>
      <c r="C100" t="s">
        <v>372</v>
      </c>
      <c r="D100" t="s">
        <v>15</v>
      </c>
      <c r="E100" t="s">
        <v>349</v>
      </c>
      <c r="F100" t="s">
        <v>376</v>
      </c>
      <c r="G100" t="s">
        <v>22</v>
      </c>
      <c r="H100" t="s">
        <v>377</v>
      </c>
      <c r="I100" t="s">
        <v>34</v>
      </c>
      <c r="J100">
        <v>1</v>
      </c>
      <c r="K100" s="2">
        <v>7.6378000000000004</v>
      </c>
      <c r="L100" s="2">
        <v>17.401599999999998</v>
      </c>
      <c r="M100" s="2">
        <v>24.409400000000002</v>
      </c>
      <c r="N100" s="1">
        <v>27.2</v>
      </c>
      <c r="O100" s="13">
        <v>38</v>
      </c>
      <c r="P100" s="27">
        <v>38</v>
      </c>
      <c r="Q100" s="22">
        <f t="shared" si="2"/>
        <v>0</v>
      </c>
      <c r="R100">
        <v>1.88</v>
      </c>
      <c r="S100">
        <f t="shared" si="3"/>
        <v>71.44</v>
      </c>
      <c r="T100" s="5"/>
    </row>
    <row r="101" spans="1:20" x14ac:dyDescent="0.3">
      <c r="A101" t="s">
        <v>14</v>
      </c>
      <c r="B101" t="s">
        <v>339</v>
      </c>
      <c r="C101" t="s">
        <v>372</v>
      </c>
      <c r="D101" t="s">
        <v>15</v>
      </c>
      <c r="E101" t="s">
        <v>349</v>
      </c>
      <c r="F101" t="s">
        <v>354</v>
      </c>
      <c r="G101" t="s">
        <v>26</v>
      </c>
      <c r="H101" t="s">
        <v>378</v>
      </c>
      <c r="I101" t="s">
        <v>34</v>
      </c>
      <c r="J101">
        <v>1</v>
      </c>
      <c r="K101" s="2">
        <v>7.4802999999999997</v>
      </c>
      <c r="L101" s="2">
        <v>16.929099999999998</v>
      </c>
      <c r="M101" s="2">
        <v>24.409400000000002</v>
      </c>
      <c r="N101" s="1">
        <v>27.2</v>
      </c>
      <c r="O101" s="13">
        <v>48</v>
      </c>
      <c r="P101" s="27">
        <v>48</v>
      </c>
      <c r="Q101" s="22">
        <f t="shared" si="2"/>
        <v>0</v>
      </c>
      <c r="R101">
        <v>1.79</v>
      </c>
      <c r="S101">
        <f t="shared" si="3"/>
        <v>85.92</v>
      </c>
      <c r="T101" s="5"/>
    </row>
    <row r="102" spans="1:20" x14ac:dyDescent="0.3">
      <c r="A102" t="s">
        <v>14</v>
      </c>
      <c r="B102" t="s">
        <v>339</v>
      </c>
      <c r="C102" t="s">
        <v>379</v>
      </c>
      <c r="D102" t="s">
        <v>15</v>
      </c>
      <c r="E102" t="s">
        <v>380</v>
      </c>
      <c r="F102" t="s">
        <v>232</v>
      </c>
      <c r="G102" t="s">
        <v>269</v>
      </c>
      <c r="H102" t="s">
        <v>381</v>
      </c>
      <c r="I102" t="s">
        <v>34</v>
      </c>
      <c r="J102">
        <v>1</v>
      </c>
      <c r="K102" s="2">
        <v>12.5984</v>
      </c>
      <c r="L102" s="2">
        <v>18.110199999999999</v>
      </c>
      <c r="M102" s="2">
        <v>24.015699999999999</v>
      </c>
      <c r="N102" s="1">
        <v>42.81</v>
      </c>
      <c r="O102" s="13">
        <v>2</v>
      </c>
      <c r="P102" s="27">
        <v>2</v>
      </c>
      <c r="Q102" s="22">
        <f t="shared" si="2"/>
        <v>0</v>
      </c>
      <c r="R102">
        <v>3.17</v>
      </c>
      <c r="S102">
        <f t="shared" si="3"/>
        <v>6.34</v>
      </c>
      <c r="T102" s="5"/>
    </row>
    <row r="103" spans="1:20" x14ac:dyDescent="0.3">
      <c r="A103" t="s">
        <v>14</v>
      </c>
      <c r="B103" t="s">
        <v>339</v>
      </c>
      <c r="C103" t="s">
        <v>379</v>
      </c>
      <c r="D103" t="s">
        <v>15</v>
      </c>
      <c r="E103" t="s">
        <v>380</v>
      </c>
      <c r="F103" t="s">
        <v>171</v>
      </c>
      <c r="G103" t="s">
        <v>269</v>
      </c>
      <c r="H103" t="s">
        <v>382</v>
      </c>
      <c r="I103" t="s">
        <v>34</v>
      </c>
      <c r="J103">
        <v>1</v>
      </c>
      <c r="K103" s="2">
        <v>12.5984</v>
      </c>
      <c r="L103" s="2">
        <v>18.110199999999999</v>
      </c>
      <c r="M103" s="2">
        <v>24.015699999999999</v>
      </c>
      <c r="N103" s="1">
        <v>39.65</v>
      </c>
      <c r="O103" s="13">
        <v>1</v>
      </c>
      <c r="P103" s="27">
        <v>1</v>
      </c>
      <c r="Q103" s="22">
        <f t="shared" si="2"/>
        <v>0</v>
      </c>
      <c r="R103">
        <v>3.17</v>
      </c>
      <c r="S103">
        <f t="shared" si="3"/>
        <v>3.17</v>
      </c>
      <c r="T103" s="5"/>
    </row>
    <row r="104" spans="1:20" x14ac:dyDescent="0.3">
      <c r="A104" t="s">
        <v>14</v>
      </c>
      <c r="B104" t="s">
        <v>339</v>
      </c>
      <c r="C104" t="s">
        <v>383</v>
      </c>
      <c r="D104" t="s">
        <v>15</v>
      </c>
      <c r="E104" t="s">
        <v>357</v>
      </c>
      <c r="F104" t="s">
        <v>384</v>
      </c>
      <c r="G104" t="s">
        <v>385</v>
      </c>
      <c r="H104" t="s">
        <v>386</v>
      </c>
      <c r="I104" t="s">
        <v>34</v>
      </c>
      <c r="J104">
        <v>1</v>
      </c>
      <c r="K104" s="2">
        <v>9.84</v>
      </c>
      <c r="L104" s="2">
        <v>16.93</v>
      </c>
      <c r="M104" s="2">
        <v>20.87</v>
      </c>
      <c r="N104" s="1">
        <v>29.39</v>
      </c>
      <c r="O104" s="13">
        <v>14</v>
      </c>
      <c r="P104" s="27">
        <v>14</v>
      </c>
      <c r="Q104" s="22">
        <f t="shared" si="2"/>
        <v>0</v>
      </c>
      <c r="R104">
        <v>2.0099999999999998</v>
      </c>
      <c r="S104">
        <f t="shared" si="3"/>
        <v>28.139999999999997</v>
      </c>
      <c r="T104" s="5"/>
    </row>
    <row r="105" spans="1:20" x14ac:dyDescent="0.3">
      <c r="A105" t="s">
        <v>14</v>
      </c>
      <c r="B105" t="s">
        <v>339</v>
      </c>
      <c r="C105" t="s">
        <v>387</v>
      </c>
      <c r="D105" t="s">
        <v>15</v>
      </c>
      <c r="E105" t="s">
        <v>349</v>
      </c>
      <c r="F105" t="s">
        <v>171</v>
      </c>
      <c r="G105" t="s">
        <v>80</v>
      </c>
      <c r="H105" t="s">
        <v>388</v>
      </c>
      <c r="I105" t="s">
        <v>34</v>
      </c>
      <c r="J105">
        <v>1</v>
      </c>
      <c r="K105" s="2">
        <v>9.4488000000000003</v>
      </c>
      <c r="L105" s="2">
        <v>19.690000000000001</v>
      </c>
      <c r="M105" s="2">
        <v>24.41</v>
      </c>
      <c r="N105" s="1">
        <v>37.72</v>
      </c>
      <c r="O105" s="13">
        <v>1</v>
      </c>
      <c r="P105" s="27">
        <v>1</v>
      </c>
      <c r="Q105" s="22">
        <f t="shared" si="2"/>
        <v>0</v>
      </c>
      <c r="R105">
        <v>2.63</v>
      </c>
      <c r="S105">
        <f t="shared" si="3"/>
        <v>2.63</v>
      </c>
      <c r="T105" s="5"/>
    </row>
    <row r="106" spans="1:20" x14ac:dyDescent="0.3">
      <c r="A106" t="s">
        <v>14</v>
      </c>
      <c r="B106" t="s">
        <v>339</v>
      </c>
      <c r="C106" t="s">
        <v>389</v>
      </c>
      <c r="D106" t="s">
        <v>15</v>
      </c>
      <c r="E106" t="s">
        <v>390</v>
      </c>
      <c r="F106" t="s">
        <v>391</v>
      </c>
      <c r="G106" t="s">
        <v>26</v>
      </c>
      <c r="H106" t="s">
        <v>392</v>
      </c>
      <c r="I106" t="s">
        <v>34</v>
      </c>
      <c r="J106">
        <v>1</v>
      </c>
      <c r="K106" s="2">
        <v>9.4488000000000003</v>
      </c>
      <c r="L106" s="2">
        <v>16.929099999999998</v>
      </c>
      <c r="M106" s="2">
        <v>20.866099999999999</v>
      </c>
      <c r="N106" s="1">
        <v>25.5</v>
      </c>
      <c r="O106" s="13">
        <v>294</v>
      </c>
      <c r="P106" s="27">
        <v>294</v>
      </c>
      <c r="Q106" s="22">
        <f t="shared" si="2"/>
        <v>0</v>
      </c>
      <c r="R106">
        <v>1.93</v>
      </c>
      <c r="S106">
        <f t="shared" si="3"/>
        <v>567.41999999999996</v>
      </c>
      <c r="T106" s="5"/>
    </row>
    <row r="107" spans="1:20" x14ac:dyDescent="0.3">
      <c r="A107" t="s">
        <v>14</v>
      </c>
      <c r="B107" t="s">
        <v>339</v>
      </c>
      <c r="C107" t="s">
        <v>393</v>
      </c>
      <c r="D107" t="s">
        <v>15</v>
      </c>
      <c r="E107" t="s">
        <v>25</v>
      </c>
      <c r="F107" t="s">
        <v>130</v>
      </c>
      <c r="G107" t="s">
        <v>50</v>
      </c>
      <c r="H107" t="s">
        <v>394</v>
      </c>
      <c r="I107" t="s">
        <v>34</v>
      </c>
      <c r="J107">
        <v>1</v>
      </c>
      <c r="K107" s="2">
        <v>9.8424999999999994</v>
      </c>
      <c r="L107" s="2">
        <v>23.62</v>
      </c>
      <c r="M107" s="2">
        <v>23.62</v>
      </c>
      <c r="N107" s="1">
        <v>30.5</v>
      </c>
      <c r="O107" s="13">
        <v>1</v>
      </c>
      <c r="P107" s="27">
        <v>1</v>
      </c>
      <c r="Q107" s="22">
        <f t="shared" si="2"/>
        <v>0</v>
      </c>
      <c r="R107">
        <v>3.18</v>
      </c>
      <c r="S107">
        <f t="shared" si="3"/>
        <v>3.18</v>
      </c>
      <c r="T107" s="5"/>
    </row>
    <row r="108" spans="1:20" x14ac:dyDescent="0.3">
      <c r="A108" t="s">
        <v>14</v>
      </c>
      <c r="B108" t="s">
        <v>339</v>
      </c>
      <c r="C108" t="s">
        <v>395</v>
      </c>
      <c r="D108" t="s">
        <v>15</v>
      </c>
      <c r="E108" t="s">
        <v>357</v>
      </c>
      <c r="F108" t="s">
        <v>384</v>
      </c>
      <c r="G108" t="s">
        <v>22</v>
      </c>
      <c r="H108" t="s">
        <v>396</v>
      </c>
      <c r="I108" t="s">
        <v>34</v>
      </c>
      <c r="J108">
        <v>1</v>
      </c>
      <c r="K108" s="2">
        <v>8.8582999999999998</v>
      </c>
      <c r="L108" s="2">
        <v>17.126000000000001</v>
      </c>
      <c r="M108" s="2">
        <v>20.4724</v>
      </c>
      <c r="N108" s="1">
        <v>29.25</v>
      </c>
      <c r="O108" s="13">
        <v>8</v>
      </c>
      <c r="P108" s="27">
        <v>8</v>
      </c>
      <c r="Q108" s="22">
        <f t="shared" si="2"/>
        <v>0</v>
      </c>
      <c r="R108">
        <v>1.8</v>
      </c>
      <c r="S108">
        <f t="shared" si="3"/>
        <v>14.4</v>
      </c>
      <c r="T108" s="5"/>
    </row>
    <row r="109" spans="1:20" x14ac:dyDescent="0.3">
      <c r="A109" t="s">
        <v>14</v>
      </c>
      <c r="B109" t="s">
        <v>339</v>
      </c>
      <c r="C109" t="s">
        <v>395</v>
      </c>
      <c r="D109" t="s">
        <v>15</v>
      </c>
      <c r="E109" t="s">
        <v>357</v>
      </c>
      <c r="F109" t="s">
        <v>370</v>
      </c>
      <c r="G109" t="s">
        <v>22</v>
      </c>
      <c r="H109" t="s">
        <v>397</v>
      </c>
      <c r="I109" t="s">
        <v>34</v>
      </c>
      <c r="J109">
        <v>1</v>
      </c>
      <c r="K109" s="2">
        <v>9.6456999999999997</v>
      </c>
      <c r="L109" s="2">
        <v>17.126000000000001</v>
      </c>
      <c r="M109" s="2">
        <v>20.4724</v>
      </c>
      <c r="N109" s="1">
        <v>32.9</v>
      </c>
      <c r="O109" s="13">
        <v>88</v>
      </c>
      <c r="P109" s="27">
        <v>88</v>
      </c>
      <c r="Q109" s="22">
        <f t="shared" si="2"/>
        <v>0</v>
      </c>
      <c r="R109">
        <v>1.96</v>
      </c>
      <c r="S109">
        <f t="shared" si="3"/>
        <v>172.48</v>
      </c>
      <c r="T109" s="5"/>
    </row>
    <row r="110" spans="1:20" x14ac:dyDescent="0.3">
      <c r="A110" t="s">
        <v>14</v>
      </c>
      <c r="B110" t="s">
        <v>339</v>
      </c>
      <c r="C110" t="s">
        <v>398</v>
      </c>
      <c r="D110" t="s">
        <v>15</v>
      </c>
      <c r="E110" t="s">
        <v>357</v>
      </c>
      <c r="F110" t="s">
        <v>370</v>
      </c>
      <c r="G110" t="s">
        <v>37</v>
      </c>
      <c r="H110" t="s">
        <v>399</v>
      </c>
      <c r="I110" t="s">
        <v>34</v>
      </c>
      <c r="J110">
        <v>1</v>
      </c>
      <c r="K110" s="2">
        <v>9.65</v>
      </c>
      <c r="L110" s="2">
        <v>17.13</v>
      </c>
      <c r="M110" s="2">
        <v>20.47</v>
      </c>
      <c r="N110" s="1">
        <v>34.53</v>
      </c>
      <c r="O110" s="13">
        <v>250</v>
      </c>
      <c r="P110" s="27">
        <v>250</v>
      </c>
      <c r="Q110" s="22">
        <f t="shared" si="2"/>
        <v>0</v>
      </c>
      <c r="R110">
        <v>1.96</v>
      </c>
      <c r="S110">
        <f t="shared" si="3"/>
        <v>490</v>
      </c>
      <c r="T110" s="5"/>
    </row>
    <row r="111" spans="1:20" x14ac:dyDescent="0.3">
      <c r="A111" t="s">
        <v>14</v>
      </c>
      <c r="B111" t="s">
        <v>189</v>
      </c>
      <c r="C111" t="s">
        <v>400</v>
      </c>
      <c r="D111" t="s">
        <v>15</v>
      </c>
      <c r="E111" t="s">
        <v>70</v>
      </c>
      <c r="F111" t="s">
        <v>105</v>
      </c>
      <c r="G111" t="s">
        <v>16</v>
      </c>
      <c r="H111" t="s">
        <v>401</v>
      </c>
      <c r="I111" t="s">
        <v>24</v>
      </c>
      <c r="J111">
        <v>3</v>
      </c>
      <c r="K111" s="2">
        <v>12.992100000000001</v>
      </c>
      <c r="L111" s="2">
        <v>15.157500000000001</v>
      </c>
      <c r="M111" s="2">
        <v>16.535399999999999</v>
      </c>
      <c r="N111" s="1">
        <v>23.44</v>
      </c>
      <c r="O111" s="13">
        <v>1</v>
      </c>
      <c r="P111" s="27">
        <v>1</v>
      </c>
      <c r="Q111" s="22">
        <f t="shared" si="2"/>
        <v>0</v>
      </c>
      <c r="R111">
        <v>0.63</v>
      </c>
      <c r="S111">
        <f t="shared" si="3"/>
        <v>0.63</v>
      </c>
    </row>
    <row r="112" spans="1:20" x14ac:dyDescent="0.3">
      <c r="A112" t="s">
        <v>14</v>
      </c>
      <c r="B112" t="s">
        <v>189</v>
      </c>
      <c r="C112" t="s">
        <v>400</v>
      </c>
      <c r="D112" t="s">
        <v>15</v>
      </c>
      <c r="E112" t="s">
        <v>402</v>
      </c>
      <c r="F112" t="s">
        <v>403</v>
      </c>
      <c r="G112" t="s">
        <v>167</v>
      </c>
      <c r="H112" t="s">
        <v>404</v>
      </c>
      <c r="I112" t="s">
        <v>24</v>
      </c>
      <c r="J112">
        <v>3</v>
      </c>
      <c r="K112" s="2">
        <v>12.992100000000001</v>
      </c>
      <c r="L112" s="2">
        <v>16.732299999999999</v>
      </c>
      <c r="M112" s="2">
        <v>17.322800000000001</v>
      </c>
      <c r="N112" s="1">
        <v>28.71</v>
      </c>
      <c r="O112" s="13">
        <v>1</v>
      </c>
      <c r="P112" s="27">
        <v>1</v>
      </c>
      <c r="Q112" s="22">
        <f t="shared" si="2"/>
        <v>0</v>
      </c>
      <c r="R112">
        <v>0.73</v>
      </c>
      <c r="S112">
        <f t="shared" si="3"/>
        <v>0.73</v>
      </c>
    </row>
    <row r="113" spans="1:19" x14ac:dyDescent="0.3">
      <c r="A113" t="s">
        <v>14</v>
      </c>
      <c r="B113" t="s">
        <v>405</v>
      </c>
      <c r="C113" t="s">
        <v>406</v>
      </c>
      <c r="D113" t="s">
        <v>15</v>
      </c>
      <c r="E113" t="s">
        <v>110</v>
      </c>
      <c r="F113" t="s">
        <v>407</v>
      </c>
      <c r="G113" t="s">
        <v>385</v>
      </c>
      <c r="H113" t="s">
        <v>408</v>
      </c>
      <c r="I113" t="s">
        <v>34</v>
      </c>
      <c r="J113">
        <v>1</v>
      </c>
      <c r="K113" s="2">
        <v>11.0236</v>
      </c>
      <c r="L113" s="2">
        <v>22.0472</v>
      </c>
      <c r="M113" s="2">
        <v>22.834599999999998</v>
      </c>
      <c r="N113" s="1">
        <v>47.5</v>
      </c>
      <c r="O113" s="13">
        <v>10</v>
      </c>
      <c r="P113" s="27">
        <v>10</v>
      </c>
      <c r="Q113" s="22">
        <f t="shared" si="2"/>
        <v>0</v>
      </c>
      <c r="R113">
        <v>3.21</v>
      </c>
      <c r="S113">
        <f t="shared" si="3"/>
        <v>32.1</v>
      </c>
    </row>
    <row r="114" spans="1:19" x14ac:dyDescent="0.3">
      <c r="A114" t="s">
        <v>14</v>
      </c>
      <c r="B114" t="s">
        <v>405</v>
      </c>
      <c r="C114" t="s">
        <v>406</v>
      </c>
      <c r="D114" t="s">
        <v>15</v>
      </c>
      <c r="E114" t="s">
        <v>110</v>
      </c>
      <c r="F114" t="s">
        <v>409</v>
      </c>
      <c r="G114" t="s">
        <v>203</v>
      </c>
      <c r="H114" t="s">
        <v>410</v>
      </c>
      <c r="I114" t="s">
        <v>34</v>
      </c>
      <c r="J114">
        <v>1</v>
      </c>
      <c r="K114" s="2">
        <v>9.4488000000000003</v>
      </c>
      <c r="L114" s="2">
        <v>22.0472</v>
      </c>
      <c r="M114" s="2">
        <v>22.834599999999998</v>
      </c>
      <c r="N114" s="1">
        <v>42.4</v>
      </c>
      <c r="O114" s="13">
        <v>16</v>
      </c>
      <c r="P114" s="27">
        <v>16</v>
      </c>
      <c r="Q114" s="22">
        <f t="shared" si="2"/>
        <v>0</v>
      </c>
      <c r="R114">
        <v>2.75</v>
      </c>
      <c r="S114">
        <f t="shared" si="3"/>
        <v>44</v>
      </c>
    </row>
    <row r="115" spans="1:19" x14ac:dyDescent="0.3">
      <c r="A115" t="s">
        <v>14</v>
      </c>
      <c r="B115" t="s">
        <v>411</v>
      </c>
      <c r="C115" t="s">
        <v>412</v>
      </c>
      <c r="D115" t="s">
        <v>15</v>
      </c>
      <c r="E115" t="s">
        <v>413</v>
      </c>
      <c r="F115" t="s">
        <v>414</v>
      </c>
      <c r="G115" t="s">
        <v>346</v>
      </c>
      <c r="H115" t="s">
        <v>415</v>
      </c>
      <c r="I115" t="s">
        <v>34</v>
      </c>
      <c r="J115">
        <v>1</v>
      </c>
      <c r="K115" s="2">
        <v>10.24</v>
      </c>
      <c r="L115" s="2">
        <v>16.93</v>
      </c>
      <c r="M115" s="2">
        <v>20.87</v>
      </c>
      <c r="N115" s="1">
        <v>39</v>
      </c>
      <c r="O115" s="13">
        <v>1</v>
      </c>
      <c r="P115" s="27">
        <v>1</v>
      </c>
      <c r="Q115" s="22">
        <f t="shared" si="2"/>
        <v>0</v>
      </c>
      <c r="R115">
        <v>2.09</v>
      </c>
      <c r="S115">
        <f t="shared" si="3"/>
        <v>2.09</v>
      </c>
    </row>
    <row r="116" spans="1:19" x14ac:dyDescent="0.3">
      <c r="A116" t="s">
        <v>14</v>
      </c>
      <c r="B116" t="s">
        <v>411</v>
      </c>
      <c r="C116" t="s">
        <v>416</v>
      </c>
      <c r="D116" t="s">
        <v>15</v>
      </c>
      <c r="E116" t="s">
        <v>417</v>
      </c>
      <c r="F116" t="s">
        <v>418</v>
      </c>
      <c r="G116" t="s">
        <v>26</v>
      </c>
      <c r="H116" t="s">
        <v>419</v>
      </c>
      <c r="I116" t="s">
        <v>34</v>
      </c>
      <c r="J116">
        <v>1</v>
      </c>
      <c r="K116" s="2">
        <v>7.8739999999999997</v>
      </c>
      <c r="L116" s="2">
        <v>20.4724</v>
      </c>
      <c r="M116" s="2">
        <v>24.409400000000002</v>
      </c>
      <c r="N116" s="1">
        <v>40</v>
      </c>
      <c r="O116" s="13">
        <v>5</v>
      </c>
      <c r="P116" s="27">
        <v>5</v>
      </c>
      <c r="Q116" s="22">
        <f t="shared" si="2"/>
        <v>0</v>
      </c>
      <c r="R116">
        <v>2.2799999999999998</v>
      </c>
      <c r="S116">
        <f t="shared" si="3"/>
        <v>11.399999999999999</v>
      </c>
    </row>
    <row r="117" spans="1:19" x14ac:dyDescent="0.3">
      <c r="A117" t="s">
        <v>14</v>
      </c>
      <c r="B117" t="s">
        <v>411</v>
      </c>
      <c r="C117" t="s">
        <v>416</v>
      </c>
      <c r="D117" t="s">
        <v>15</v>
      </c>
      <c r="E117" t="s">
        <v>417</v>
      </c>
      <c r="F117" t="s">
        <v>414</v>
      </c>
      <c r="G117" t="s">
        <v>26</v>
      </c>
      <c r="H117" t="s">
        <v>420</v>
      </c>
      <c r="I117" t="s">
        <v>34</v>
      </c>
      <c r="J117">
        <v>1</v>
      </c>
      <c r="K117" s="2">
        <v>7.0865999999999998</v>
      </c>
      <c r="L117" s="2">
        <v>20.4724</v>
      </c>
      <c r="M117" s="2">
        <v>24.409400000000002</v>
      </c>
      <c r="N117" s="1">
        <v>35</v>
      </c>
      <c r="O117" s="13">
        <v>17</v>
      </c>
      <c r="P117" s="27">
        <v>17</v>
      </c>
      <c r="Q117" s="22">
        <f t="shared" si="2"/>
        <v>0</v>
      </c>
      <c r="R117">
        <v>2.0499999999999998</v>
      </c>
      <c r="S117">
        <f t="shared" si="3"/>
        <v>34.849999999999994</v>
      </c>
    </row>
    <row r="118" spans="1:19" x14ac:dyDescent="0.3">
      <c r="A118" t="s">
        <v>14</v>
      </c>
      <c r="B118" t="s">
        <v>411</v>
      </c>
      <c r="C118" t="s">
        <v>421</v>
      </c>
      <c r="D118" t="s">
        <v>15</v>
      </c>
      <c r="E118" t="s">
        <v>70</v>
      </c>
      <c r="F118" t="s">
        <v>414</v>
      </c>
      <c r="G118" t="s">
        <v>119</v>
      </c>
      <c r="H118" t="s">
        <v>422</v>
      </c>
      <c r="I118" t="s">
        <v>34</v>
      </c>
      <c r="J118">
        <v>1</v>
      </c>
      <c r="K118" s="2">
        <v>8.6614000000000004</v>
      </c>
      <c r="L118" s="2">
        <v>20.866099999999999</v>
      </c>
      <c r="M118" s="2">
        <v>24.803100000000001</v>
      </c>
      <c r="N118" s="1">
        <v>36</v>
      </c>
      <c r="O118" s="13">
        <v>16</v>
      </c>
      <c r="P118" s="27">
        <v>16</v>
      </c>
      <c r="Q118" s="22">
        <f t="shared" si="2"/>
        <v>0</v>
      </c>
      <c r="R118">
        <v>2.59</v>
      </c>
      <c r="S118">
        <f t="shared" si="3"/>
        <v>41.44</v>
      </c>
    </row>
    <row r="119" spans="1:19" x14ac:dyDescent="0.3">
      <c r="A119" t="s">
        <v>14</v>
      </c>
      <c r="B119" t="s">
        <v>424</v>
      </c>
      <c r="C119" t="s">
        <v>426</v>
      </c>
      <c r="D119" t="s">
        <v>118</v>
      </c>
      <c r="E119" t="s">
        <v>427</v>
      </c>
      <c r="F119" t="s">
        <v>428</v>
      </c>
      <c r="G119" t="s">
        <v>37</v>
      </c>
      <c r="H119" t="s">
        <v>429</v>
      </c>
      <c r="I119" t="s">
        <v>24</v>
      </c>
      <c r="J119">
        <v>1</v>
      </c>
      <c r="K119" s="2">
        <v>5.7087000000000003</v>
      </c>
      <c r="L119" s="2">
        <v>16.732299999999999</v>
      </c>
      <c r="M119" s="2">
        <v>16.732299999999999</v>
      </c>
      <c r="N119" s="1">
        <v>14.4</v>
      </c>
      <c r="O119" s="13">
        <v>14</v>
      </c>
      <c r="P119" s="27">
        <v>14</v>
      </c>
      <c r="Q119" s="22">
        <f t="shared" si="2"/>
        <v>0</v>
      </c>
      <c r="R119">
        <v>0.92</v>
      </c>
      <c r="S119">
        <f t="shared" si="3"/>
        <v>12.88</v>
      </c>
    </row>
    <row r="120" spans="1:19" x14ac:dyDescent="0.3">
      <c r="A120" t="s">
        <v>14</v>
      </c>
      <c r="B120" t="s">
        <v>424</v>
      </c>
      <c r="C120" t="s">
        <v>430</v>
      </c>
      <c r="D120" t="s">
        <v>117</v>
      </c>
      <c r="E120" t="s">
        <v>425</v>
      </c>
      <c r="F120" t="s">
        <v>131</v>
      </c>
      <c r="G120" t="s">
        <v>124</v>
      </c>
      <c r="H120" t="s">
        <v>431</v>
      </c>
      <c r="I120" t="s">
        <v>24</v>
      </c>
      <c r="J120">
        <v>1</v>
      </c>
      <c r="K120" s="2">
        <v>8.6614000000000004</v>
      </c>
      <c r="L120" s="2">
        <v>9.8424999999999994</v>
      </c>
      <c r="M120" s="2">
        <v>11.811</v>
      </c>
      <c r="N120" s="1">
        <v>70</v>
      </c>
      <c r="O120" s="13">
        <v>2</v>
      </c>
      <c r="P120" s="27">
        <v>2</v>
      </c>
      <c r="Q120" s="22">
        <f t="shared" si="2"/>
        <v>0</v>
      </c>
      <c r="R120">
        <v>0.57999999999999996</v>
      </c>
      <c r="S120">
        <f t="shared" si="3"/>
        <v>1.1599999999999999</v>
      </c>
    </row>
    <row r="121" spans="1:19" x14ac:dyDescent="0.3">
      <c r="A121" t="s">
        <v>14</v>
      </c>
      <c r="B121" t="s">
        <v>424</v>
      </c>
      <c r="C121" t="s">
        <v>432</v>
      </c>
      <c r="D121" t="s">
        <v>117</v>
      </c>
      <c r="E121" t="s">
        <v>434</v>
      </c>
      <c r="F121" t="s">
        <v>433</v>
      </c>
      <c r="G121" t="s">
        <v>124</v>
      </c>
      <c r="H121" t="s">
        <v>435</v>
      </c>
      <c r="I121" t="s">
        <v>24</v>
      </c>
      <c r="J121">
        <v>1</v>
      </c>
      <c r="K121" s="2">
        <v>7.0865999999999998</v>
      </c>
      <c r="L121" s="2">
        <v>9.8424999999999994</v>
      </c>
      <c r="M121" s="2">
        <v>11.811</v>
      </c>
      <c r="N121" s="1">
        <v>51.3</v>
      </c>
      <c r="O121" s="13">
        <v>24</v>
      </c>
      <c r="P121" s="27">
        <v>24</v>
      </c>
      <c r="Q121" s="22">
        <f t="shared" si="2"/>
        <v>0</v>
      </c>
      <c r="R121">
        <v>0.48</v>
      </c>
      <c r="S121">
        <f t="shared" si="3"/>
        <v>11.52</v>
      </c>
    </row>
    <row r="122" spans="1:19" x14ac:dyDescent="0.3">
      <c r="A122" t="s">
        <v>14</v>
      </c>
      <c r="B122" t="s">
        <v>436</v>
      </c>
      <c r="C122" t="s">
        <v>437</v>
      </c>
      <c r="D122" t="s">
        <v>15</v>
      </c>
      <c r="E122" t="s">
        <v>438</v>
      </c>
      <c r="F122" t="s">
        <v>439</v>
      </c>
      <c r="G122" t="s">
        <v>126</v>
      </c>
      <c r="H122" t="s">
        <v>440</v>
      </c>
      <c r="I122" t="s">
        <v>24</v>
      </c>
      <c r="J122">
        <v>1</v>
      </c>
      <c r="K122" s="2">
        <v>18.503900000000002</v>
      </c>
      <c r="L122" s="2">
        <v>18.503900000000002</v>
      </c>
      <c r="M122" s="2">
        <v>22.834599999999998</v>
      </c>
      <c r="N122" s="1">
        <v>175</v>
      </c>
      <c r="O122" s="13">
        <v>9</v>
      </c>
      <c r="P122" s="27">
        <v>9</v>
      </c>
      <c r="Q122" s="22">
        <f t="shared" si="2"/>
        <v>0</v>
      </c>
      <c r="R122">
        <v>4.5199999999999996</v>
      </c>
      <c r="S122">
        <f t="shared" si="3"/>
        <v>40.679999999999993</v>
      </c>
    </row>
    <row r="123" spans="1:19" x14ac:dyDescent="0.3">
      <c r="A123" t="s">
        <v>14</v>
      </c>
      <c r="B123" t="s">
        <v>441</v>
      </c>
      <c r="C123" t="s">
        <v>442</v>
      </c>
      <c r="D123" t="s">
        <v>121</v>
      </c>
      <c r="E123" t="s">
        <v>443</v>
      </c>
      <c r="F123" t="s">
        <v>122</v>
      </c>
      <c r="G123" t="s">
        <v>22</v>
      </c>
      <c r="H123" t="s">
        <v>444</v>
      </c>
      <c r="I123" t="s">
        <v>24</v>
      </c>
      <c r="J123">
        <v>8</v>
      </c>
      <c r="K123" s="2">
        <v>12.007899999999999</v>
      </c>
      <c r="L123" s="2">
        <v>10.039400000000001</v>
      </c>
      <c r="M123" s="2">
        <v>13.189</v>
      </c>
      <c r="N123" s="1">
        <v>18</v>
      </c>
      <c r="O123" s="13">
        <v>247</v>
      </c>
      <c r="P123" s="27">
        <v>247</v>
      </c>
      <c r="Q123" s="22">
        <f t="shared" si="2"/>
        <v>0</v>
      </c>
      <c r="R123">
        <v>0.12</v>
      </c>
      <c r="S123">
        <f t="shared" si="3"/>
        <v>29.64</v>
      </c>
    </row>
    <row r="124" spans="1:19" x14ac:dyDescent="0.3">
      <c r="A124" t="s">
        <v>14</v>
      </c>
      <c r="B124" t="s">
        <v>441</v>
      </c>
      <c r="C124" t="s">
        <v>445</v>
      </c>
      <c r="D124" t="s">
        <v>15</v>
      </c>
      <c r="E124" t="s">
        <v>417</v>
      </c>
      <c r="F124" t="s">
        <v>447</v>
      </c>
      <c r="G124" t="s">
        <v>446</v>
      </c>
      <c r="H124" t="s">
        <v>448</v>
      </c>
      <c r="I124" t="s">
        <v>24</v>
      </c>
      <c r="J124">
        <v>1</v>
      </c>
      <c r="K124" s="2">
        <v>12.204700000000001</v>
      </c>
      <c r="L124" s="2">
        <v>20.866099999999999</v>
      </c>
      <c r="M124" s="2">
        <v>22.834599999999998</v>
      </c>
      <c r="N124" s="1">
        <v>65.02</v>
      </c>
      <c r="O124" s="13">
        <v>17</v>
      </c>
      <c r="P124" s="27">
        <v>17</v>
      </c>
      <c r="Q124" s="22">
        <f t="shared" si="2"/>
        <v>0</v>
      </c>
      <c r="R124">
        <v>3.37</v>
      </c>
      <c r="S124">
        <f t="shared" si="3"/>
        <v>57.29</v>
      </c>
    </row>
    <row r="125" spans="1:19" x14ac:dyDescent="0.3">
      <c r="A125" t="s">
        <v>14</v>
      </c>
      <c r="B125" t="s">
        <v>449</v>
      </c>
      <c r="C125" t="s">
        <v>450</v>
      </c>
      <c r="D125" t="s">
        <v>32</v>
      </c>
      <c r="E125" t="s">
        <v>451</v>
      </c>
      <c r="F125" t="s">
        <v>452</v>
      </c>
      <c r="G125" t="s">
        <v>453</v>
      </c>
      <c r="H125" t="s">
        <v>454</v>
      </c>
      <c r="I125" t="s">
        <v>34</v>
      </c>
      <c r="J125">
        <v>2</v>
      </c>
      <c r="K125" s="2">
        <v>5.1181000000000001</v>
      </c>
      <c r="L125" s="2">
        <v>9.4488000000000003</v>
      </c>
      <c r="M125" s="2">
        <v>11.0236</v>
      </c>
      <c r="N125" s="1">
        <v>13</v>
      </c>
      <c r="O125" s="13">
        <v>4</v>
      </c>
      <c r="P125" s="27">
        <v>4</v>
      </c>
      <c r="Q125" s="22">
        <f t="shared" si="2"/>
        <v>0</v>
      </c>
      <c r="R125">
        <v>0.15</v>
      </c>
      <c r="S125">
        <f t="shared" si="3"/>
        <v>0.6</v>
      </c>
    </row>
    <row r="126" spans="1:19" x14ac:dyDescent="0.3">
      <c r="A126" t="s">
        <v>14</v>
      </c>
      <c r="B126" t="s">
        <v>449</v>
      </c>
      <c r="C126" t="s">
        <v>450</v>
      </c>
      <c r="D126" t="s">
        <v>32</v>
      </c>
      <c r="E126" t="s">
        <v>455</v>
      </c>
      <c r="F126" t="s">
        <v>456</v>
      </c>
      <c r="G126" t="s">
        <v>127</v>
      </c>
      <c r="H126" t="s">
        <v>457</v>
      </c>
      <c r="I126" t="s">
        <v>34</v>
      </c>
      <c r="J126">
        <v>2</v>
      </c>
      <c r="K126" s="2">
        <v>10.629899999999999</v>
      </c>
      <c r="L126" s="2">
        <v>15.747999999999999</v>
      </c>
      <c r="M126" s="2">
        <v>19.2913</v>
      </c>
      <c r="N126" s="1">
        <v>54</v>
      </c>
      <c r="O126" s="13">
        <v>2</v>
      </c>
      <c r="P126" s="27">
        <v>2</v>
      </c>
      <c r="Q126" s="22">
        <f t="shared" si="2"/>
        <v>0</v>
      </c>
      <c r="R126">
        <v>0.93</v>
      </c>
      <c r="S126">
        <f t="shared" si="3"/>
        <v>1.86</v>
      </c>
    </row>
    <row r="127" spans="1:19" x14ac:dyDescent="0.3">
      <c r="A127" s="6" t="s">
        <v>459</v>
      </c>
      <c r="B127" t="s">
        <v>460</v>
      </c>
      <c r="C127" t="s">
        <v>462</v>
      </c>
      <c r="D127" t="s">
        <v>461</v>
      </c>
      <c r="E127" t="s">
        <v>463</v>
      </c>
      <c r="F127" t="s">
        <v>464</v>
      </c>
      <c r="G127" t="s">
        <v>119</v>
      </c>
      <c r="H127" t="s">
        <v>465</v>
      </c>
      <c r="I127" t="s">
        <v>24</v>
      </c>
      <c r="J127">
        <v>1</v>
      </c>
      <c r="K127" s="2">
        <v>10.2362</v>
      </c>
      <c r="L127" s="2">
        <v>10.2362</v>
      </c>
      <c r="M127" s="2">
        <v>22.440899999999999</v>
      </c>
      <c r="N127" s="1">
        <v>63.59</v>
      </c>
      <c r="O127" s="13">
        <v>18</v>
      </c>
      <c r="P127" s="27">
        <v>18</v>
      </c>
      <c r="Q127" s="22">
        <f t="shared" si="2"/>
        <v>0</v>
      </c>
      <c r="R127">
        <v>1.36</v>
      </c>
      <c r="S127">
        <f t="shared" si="3"/>
        <v>24.48</v>
      </c>
    </row>
    <row r="128" spans="1:19" x14ac:dyDescent="0.3">
      <c r="A128" s="6" t="s">
        <v>459</v>
      </c>
      <c r="B128" t="s">
        <v>460</v>
      </c>
      <c r="C128" t="s">
        <v>466</v>
      </c>
      <c r="D128" t="s">
        <v>461</v>
      </c>
      <c r="E128" t="s">
        <v>467</v>
      </c>
      <c r="F128" t="s">
        <v>468</v>
      </c>
      <c r="G128" t="s">
        <v>119</v>
      </c>
      <c r="H128" t="s">
        <v>469</v>
      </c>
      <c r="I128" t="s">
        <v>24</v>
      </c>
      <c r="J128">
        <v>1</v>
      </c>
      <c r="K128" s="2">
        <v>7.48</v>
      </c>
      <c r="L128" s="2">
        <v>7.48</v>
      </c>
      <c r="M128" s="2">
        <v>14.96</v>
      </c>
      <c r="N128" s="1">
        <v>19.649999999999999</v>
      </c>
      <c r="O128" s="13">
        <v>1</v>
      </c>
      <c r="P128" s="27">
        <v>1</v>
      </c>
      <c r="Q128" s="22">
        <f t="shared" si="2"/>
        <v>0</v>
      </c>
      <c r="R128">
        <v>0.48</v>
      </c>
      <c r="S128">
        <f t="shared" si="3"/>
        <v>0.48</v>
      </c>
    </row>
    <row r="129" spans="1:19" x14ac:dyDescent="0.3">
      <c r="A129" s="6" t="s">
        <v>459</v>
      </c>
      <c r="B129" t="s">
        <v>470</v>
      </c>
      <c r="C129" t="s">
        <v>471</v>
      </c>
      <c r="D129" t="s">
        <v>15</v>
      </c>
      <c r="E129" t="s">
        <v>472</v>
      </c>
      <c r="F129" t="s">
        <v>473</v>
      </c>
      <c r="G129" t="s">
        <v>119</v>
      </c>
      <c r="H129" t="s">
        <v>474</v>
      </c>
      <c r="I129" t="s">
        <v>24</v>
      </c>
      <c r="J129">
        <v>1</v>
      </c>
      <c r="K129" s="2">
        <v>9.8424999999999994</v>
      </c>
      <c r="L129" s="2">
        <v>9.8424999999999994</v>
      </c>
      <c r="M129" s="2">
        <v>18.503900000000002</v>
      </c>
      <c r="N129" s="1">
        <v>55.36</v>
      </c>
      <c r="O129" s="13">
        <v>1</v>
      </c>
      <c r="P129" s="27">
        <v>1</v>
      </c>
      <c r="Q129" s="22">
        <f t="shared" si="2"/>
        <v>0</v>
      </c>
      <c r="R129">
        <v>1.04</v>
      </c>
      <c r="S129">
        <f t="shared" si="3"/>
        <v>1.04</v>
      </c>
    </row>
    <row r="130" spans="1:19" x14ac:dyDescent="0.3">
      <c r="A130" s="6" t="s">
        <v>475</v>
      </c>
      <c r="B130" t="s">
        <v>458</v>
      </c>
      <c r="C130" t="s">
        <v>476</v>
      </c>
      <c r="D130" t="s">
        <v>233</v>
      </c>
      <c r="E130" t="s">
        <v>477</v>
      </c>
      <c r="F130" t="s">
        <v>478</v>
      </c>
      <c r="G130" t="s">
        <v>479</v>
      </c>
      <c r="H130" t="s">
        <v>480</v>
      </c>
      <c r="I130" t="s">
        <v>24</v>
      </c>
      <c r="J130">
        <v>4</v>
      </c>
      <c r="K130" s="2">
        <v>5.9055</v>
      </c>
      <c r="L130" s="2">
        <v>11.417299999999999</v>
      </c>
      <c r="M130" s="2">
        <v>15.747999999999999</v>
      </c>
      <c r="N130" s="1">
        <v>19</v>
      </c>
      <c r="O130" s="13">
        <v>612</v>
      </c>
      <c r="P130" s="27">
        <v>612</v>
      </c>
      <c r="Q130" s="22">
        <f t="shared" si="2"/>
        <v>0</v>
      </c>
      <c r="R130">
        <v>0.15</v>
      </c>
      <c r="S130">
        <f t="shared" si="3"/>
        <v>91.8</v>
      </c>
    </row>
    <row r="131" spans="1:19" x14ac:dyDescent="0.3">
      <c r="A131" s="6" t="s">
        <v>475</v>
      </c>
      <c r="B131" t="s">
        <v>458</v>
      </c>
      <c r="C131" t="s">
        <v>476</v>
      </c>
      <c r="D131" t="s">
        <v>233</v>
      </c>
      <c r="E131" t="s">
        <v>477</v>
      </c>
      <c r="F131" t="s">
        <v>478</v>
      </c>
      <c r="G131" t="s">
        <v>124</v>
      </c>
      <c r="H131" t="s">
        <v>481</v>
      </c>
      <c r="I131" t="s">
        <v>24</v>
      </c>
      <c r="J131">
        <v>4</v>
      </c>
      <c r="K131" s="2">
        <v>5.9055</v>
      </c>
      <c r="L131" s="2">
        <v>11.417299999999999</v>
      </c>
      <c r="M131" s="2">
        <v>15.747999999999999</v>
      </c>
      <c r="N131" s="1">
        <v>19</v>
      </c>
      <c r="O131" s="13">
        <v>746</v>
      </c>
      <c r="P131" s="27">
        <v>746</v>
      </c>
      <c r="Q131" s="22">
        <f t="shared" ref="Q131:Q194" si="4">P131-O131</f>
        <v>0</v>
      </c>
      <c r="R131">
        <v>0.15</v>
      </c>
      <c r="S131">
        <f t="shared" ref="S131:S194" si="5">O131*R131</f>
        <v>111.89999999999999</v>
      </c>
    </row>
    <row r="132" spans="1:19" x14ac:dyDescent="0.3">
      <c r="A132" s="6" t="s">
        <v>475</v>
      </c>
      <c r="B132" t="s">
        <v>458</v>
      </c>
      <c r="C132" t="s">
        <v>476</v>
      </c>
      <c r="D132" t="s">
        <v>233</v>
      </c>
      <c r="E132" t="s">
        <v>477</v>
      </c>
      <c r="F132" t="s">
        <v>478</v>
      </c>
      <c r="G132" t="s">
        <v>482</v>
      </c>
      <c r="H132" t="s">
        <v>483</v>
      </c>
      <c r="I132" t="s">
        <v>24</v>
      </c>
      <c r="J132">
        <v>4</v>
      </c>
      <c r="K132" s="2">
        <v>5.9055</v>
      </c>
      <c r="L132" s="2">
        <v>11.417299999999999</v>
      </c>
      <c r="M132" s="2">
        <v>15.747999999999999</v>
      </c>
      <c r="N132" s="1">
        <v>19</v>
      </c>
      <c r="O132" s="13">
        <v>766</v>
      </c>
      <c r="P132" s="27">
        <v>766</v>
      </c>
      <c r="Q132" s="22">
        <f t="shared" si="4"/>
        <v>0</v>
      </c>
      <c r="R132">
        <v>0.15</v>
      </c>
      <c r="S132">
        <f t="shared" si="5"/>
        <v>114.89999999999999</v>
      </c>
    </row>
    <row r="133" spans="1:19" x14ac:dyDescent="0.3">
      <c r="A133" s="6" t="s">
        <v>475</v>
      </c>
      <c r="B133" t="s">
        <v>458</v>
      </c>
      <c r="C133" t="s">
        <v>484</v>
      </c>
      <c r="D133" t="s">
        <v>233</v>
      </c>
      <c r="E133" t="s">
        <v>485</v>
      </c>
      <c r="F133" t="s">
        <v>478</v>
      </c>
      <c r="G133" t="s">
        <v>423</v>
      </c>
      <c r="H133" t="s">
        <v>486</v>
      </c>
      <c r="I133" t="s">
        <v>24</v>
      </c>
      <c r="J133">
        <v>4</v>
      </c>
      <c r="K133" s="2">
        <v>5.9055</v>
      </c>
      <c r="L133" s="2">
        <v>11.417299999999999</v>
      </c>
      <c r="M133" s="2">
        <v>15.747999999999999</v>
      </c>
      <c r="N133" s="1">
        <v>19</v>
      </c>
      <c r="O133" s="13">
        <v>321</v>
      </c>
      <c r="P133" s="27">
        <v>321</v>
      </c>
      <c r="Q133" s="22">
        <f t="shared" si="4"/>
        <v>0</v>
      </c>
      <c r="R133">
        <v>0.15</v>
      </c>
      <c r="S133">
        <f t="shared" si="5"/>
        <v>48.15</v>
      </c>
    </row>
    <row r="134" spans="1:19" x14ac:dyDescent="0.3">
      <c r="A134" s="6" t="s">
        <v>475</v>
      </c>
      <c r="B134" t="s">
        <v>458</v>
      </c>
      <c r="C134" t="s">
        <v>484</v>
      </c>
      <c r="D134" t="s">
        <v>233</v>
      </c>
      <c r="E134" t="s">
        <v>485</v>
      </c>
      <c r="F134" t="s">
        <v>478</v>
      </c>
      <c r="G134" t="s">
        <v>191</v>
      </c>
      <c r="H134" t="s">
        <v>487</v>
      </c>
      <c r="I134" t="s">
        <v>24</v>
      </c>
      <c r="J134">
        <v>4</v>
      </c>
      <c r="K134" s="2">
        <v>5.9055</v>
      </c>
      <c r="L134" s="2">
        <v>11.417299999999999</v>
      </c>
      <c r="M134" s="2">
        <v>15.747999999999999</v>
      </c>
      <c r="N134" s="1">
        <v>19</v>
      </c>
      <c r="O134" s="13">
        <v>426</v>
      </c>
      <c r="P134" s="27">
        <v>426</v>
      </c>
      <c r="Q134" s="22">
        <f t="shared" si="4"/>
        <v>0</v>
      </c>
      <c r="R134">
        <v>0.15</v>
      </c>
      <c r="S134">
        <f t="shared" si="5"/>
        <v>63.9</v>
      </c>
    </row>
    <row r="135" spans="1:19" x14ac:dyDescent="0.3">
      <c r="A135" s="6" t="s">
        <v>475</v>
      </c>
      <c r="B135" t="s">
        <v>235</v>
      </c>
      <c r="C135" t="s">
        <v>489</v>
      </c>
      <c r="D135" t="s">
        <v>490</v>
      </c>
      <c r="E135" t="s">
        <v>491</v>
      </c>
      <c r="F135" t="s">
        <v>492</v>
      </c>
      <c r="G135" t="s">
        <v>22</v>
      </c>
      <c r="H135" t="s">
        <v>493</v>
      </c>
      <c r="I135" t="s">
        <v>24</v>
      </c>
      <c r="J135">
        <v>6</v>
      </c>
      <c r="K135" s="2">
        <v>12.992100000000001</v>
      </c>
      <c r="L135" s="2">
        <v>17.7165</v>
      </c>
      <c r="M135" s="2">
        <v>25.984300000000001</v>
      </c>
      <c r="N135" s="1">
        <v>35</v>
      </c>
      <c r="O135" s="13">
        <v>4</v>
      </c>
      <c r="P135" s="27">
        <v>4</v>
      </c>
      <c r="Q135" s="22">
        <f t="shared" si="4"/>
        <v>0</v>
      </c>
      <c r="R135">
        <v>0.57999999999999996</v>
      </c>
      <c r="S135">
        <f t="shared" si="5"/>
        <v>2.3199999999999998</v>
      </c>
    </row>
    <row r="136" spans="1:19" x14ac:dyDescent="0.3">
      <c r="A136" s="6" t="s">
        <v>475</v>
      </c>
      <c r="B136" t="s">
        <v>235</v>
      </c>
      <c r="C136" t="s">
        <v>489</v>
      </c>
      <c r="D136" t="s">
        <v>490</v>
      </c>
      <c r="E136" t="s">
        <v>491</v>
      </c>
      <c r="F136" t="s">
        <v>492</v>
      </c>
      <c r="G136" t="s">
        <v>128</v>
      </c>
      <c r="H136" t="s">
        <v>494</v>
      </c>
      <c r="I136" t="s">
        <v>24</v>
      </c>
      <c r="J136">
        <v>6</v>
      </c>
      <c r="K136" s="2">
        <v>12.992100000000001</v>
      </c>
      <c r="L136" s="2">
        <v>17.7165</v>
      </c>
      <c r="M136" s="2">
        <v>25.984300000000001</v>
      </c>
      <c r="N136" s="1">
        <v>35</v>
      </c>
      <c r="O136" s="13">
        <v>2</v>
      </c>
      <c r="P136" s="27">
        <v>2</v>
      </c>
      <c r="Q136" s="22">
        <f t="shared" si="4"/>
        <v>0</v>
      </c>
      <c r="R136">
        <v>0.57999999999999996</v>
      </c>
      <c r="S136">
        <f t="shared" si="5"/>
        <v>1.1599999999999999</v>
      </c>
    </row>
    <row r="137" spans="1:19" x14ac:dyDescent="0.3">
      <c r="A137" s="6" t="s">
        <v>475</v>
      </c>
      <c r="B137" t="s">
        <v>495</v>
      </c>
      <c r="C137" t="s">
        <v>496</v>
      </c>
      <c r="D137" t="s">
        <v>488</v>
      </c>
      <c r="E137" t="s">
        <v>497</v>
      </c>
      <c r="F137" t="s">
        <v>498</v>
      </c>
      <c r="G137" t="s">
        <v>499</v>
      </c>
      <c r="H137" t="s">
        <v>500</v>
      </c>
      <c r="I137" t="s">
        <v>24</v>
      </c>
      <c r="J137">
        <v>24</v>
      </c>
      <c r="K137" s="2">
        <v>14.17</v>
      </c>
      <c r="L137" s="2">
        <v>9.84</v>
      </c>
      <c r="M137" s="2">
        <v>11.81</v>
      </c>
      <c r="N137" s="1">
        <v>6.07</v>
      </c>
      <c r="O137" s="13">
        <v>1</v>
      </c>
      <c r="P137" s="27">
        <v>1</v>
      </c>
      <c r="Q137" s="22">
        <f t="shared" si="4"/>
        <v>0</v>
      </c>
      <c r="R137">
        <v>0.04</v>
      </c>
      <c r="S137">
        <f t="shared" si="5"/>
        <v>0.04</v>
      </c>
    </row>
    <row r="138" spans="1:19" x14ac:dyDescent="0.3">
      <c r="A138" s="6" t="s">
        <v>475</v>
      </c>
      <c r="B138" t="s">
        <v>495</v>
      </c>
      <c r="C138" t="s">
        <v>501</v>
      </c>
      <c r="D138" t="s">
        <v>488</v>
      </c>
      <c r="E138" t="s">
        <v>502</v>
      </c>
      <c r="F138" t="s">
        <v>503</v>
      </c>
      <c r="G138" t="s">
        <v>504</v>
      </c>
      <c r="H138" t="s">
        <v>505</v>
      </c>
      <c r="I138" t="s">
        <v>24</v>
      </c>
      <c r="J138">
        <v>24</v>
      </c>
      <c r="K138" s="2">
        <v>14.1732</v>
      </c>
      <c r="L138" s="2">
        <v>18.110199999999999</v>
      </c>
      <c r="M138" s="2">
        <v>20.078700000000001</v>
      </c>
      <c r="N138" s="1">
        <v>9.32</v>
      </c>
      <c r="O138" s="13">
        <v>23</v>
      </c>
      <c r="P138" s="27">
        <v>23</v>
      </c>
      <c r="Q138" s="22">
        <f t="shared" si="4"/>
        <v>0</v>
      </c>
      <c r="R138">
        <v>0.12</v>
      </c>
      <c r="S138">
        <f t="shared" si="5"/>
        <v>2.76</v>
      </c>
    </row>
    <row r="139" spans="1:19" x14ac:dyDescent="0.3">
      <c r="A139" s="6" t="s">
        <v>475</v>
      </c>
      <c r="B139" t="s">
        <v>424</v>
      </c>
      <c r="C139" t="s">
        <v>501</v>
      </c>
      <c r="D139" t="s">
        <v>233</v>
      </c>
      <c r="E139" t="s">
        <v>506</v>
      </c>
      <c r="F139" t="s">
        <v>234</v>
      </c>
      <c r="G139" t="s">
        <v>53</v>
      </c>
      <c r="H139" t="s">
        <v>507</v>
      </c>
      <c r="I139" t="s">
        <v>24</v>
      </c>
      <c r="J139">
        <v>4</v>
      </c>
      <c r="K139" s="2">
        <v>8.66</v>
      </c>
      <c r="L139" s="2">
        <v>9.84</v>
      </c>
      <c r="M139" s="2">
        <v>11.81</v>
      </c>
      <c r="N139" s="1">
        <v>24</v>
      </c>
      <c r="O139" s="13">
        <v>4</v>
      </c>
      <c r="P139" s="27">
        <v>4</v>
      </c>
      <c r="Q139" s="22">
        <f t="shared" si="4"/>
        <v>0</v>
      </c>
      <c r="R139">
        <v>0.15</v>
      </c>
      <c r="S139">
        <f t="shared" si="5"/>
        <v>0.6</v>
      </c>
    </row>
    <row r="140" spans="1:19" x14ac:dyDescent="0.3">
      <c r="A140" s="6" t="s">
        <v>475</v>
      </c>
      <c r="B140" t="s">
        <v>125</v>
      </c>
      <c r="C140" t="s">
        <v>508</v>
      </c>
      <c r="D140" t="s">
        <v>509</v>
      </c>
      <c r="E140" t="s">
        <v>510</v>
      </c>
      <c r="F140" t="s">
        <v>511</v>
      </c>
      <c r="G140" t="s">
        <v>512</v>
      </c>
      <c r="H140" t="s">
        <v>513</v>
      </c>
      <c r="I140" t="s">
        <v>24</v>
      </c>
      <c r="J140">
        <v>1</v>
      </c>
      <c r="K140" s="2">
        <v>6.6929100000000004</v>
      </c>
      <c r="L140" s="2">
        <v>9.8425200000000004</v>
      </c>
      <c r="M140" s="2">
        <v>13.779529999999999</v>
      </c>
      <c r="N140" s="1">
        <v>28.99</v>
      </c>
      <c r="O140" s="13">
        <v>31</v>
      </c>
      <c r="P140" s="27">
        <v>31</v>
      </c>
      <c r="Q140" s="22">
        <f t="shared" si="4"/>
        <v>0</v>
      </c>
      <c r="R140">
        <v>0.53</v>
      </c>
      <c r="S140">
        <f t="shared" si="5"/>
        <v>16.43</v>
      </c>
    </row>
    <row r="141" spans="1:19" x14ac:dyDescent="0.3">
      <c r="A141" s="6" t="s">
        <v>475</v>
      </c>
      <c r="B141" t="s">
        <v>125</v>
      </c>
      <c r="C141" t="s">
        <v>152</v>
      </c>
      <c r="D141" t="s">
        <v>509</v>
      </c>
      <c r="E141" t="s">
        <v>514</v>
      </c>
      <c r="F141" t="s">
        <v>515</v>
      </c>
      <c r="G141" t="s">
        <v>53</v>
      </c>
      <c r="H141" t="s">
        <v>516</v>
      </c>
      <c r="I141" t="s">
        <v>24</v>
      </c>
      <c r="J141">
        <v>1</v>
      </c>
      <c r="K141" s="2">
        <v>6.6928999999999998</v>
      </c>
      <c r="L141" s="2">
        <v>9.8424999999999994</v>
      </c>
      <c r="M141" s="2">
        <v>14.1732</v>
      </c>
      <c r="N141" s="1">
        <v>26.4</v>
      </c>
      <c r="O141" s="13">
        <v>375</v>
      </c>
      <c r="P141" s="27">
        <v>375</v>
      </c>
      <c r="Q141" s="22">
        <f t="shared" si="4"/>
        <v>0</v>
      </c>
      <c r="R141">
        <v>0.54</v>
      </c>
      <c r="S141">
        <f t="shared" si="5"/>
        <v>202.5</v>
      </c>
    </row>
    <row r="142" spans="1:19" x14ac:dyDescent="0.3">
      <c r="A142" s="6" t="s">
        <v>517</v>
      </c>
      <c r="B142" t="s">
        <v>246</v>
      </c>
      <c r="C142" t="s">
        <v>518</v>
      </c>
      <c r="D142" t="s">
        <v>15</v>
      </c>
      <c r="E142" t="s">
        <v>519</v>
      </c>
      <c r="F142" t="s">
        <v>520</v>
      </c>
      <c r="G142" t="s">
        <v>167</v>
      </c>
      <c r="H142" t="s">
        <v>521</v>
      </c>
      <c r="I142" t="s">
        <v>34</v>
      </c>
      <c r="J142">
        <v>1</v>
      </c>
      <c r="K142" s="2">
        <v>7.8739999999999997</v>
      </c>
      <c r="L142" s="2">
        <v>18.503900000000002</v>
      </c>
      <c r="M142" s="2">
        <v>23.228300000000001</v>
      </c>
      <c r="N142" s="1">
        <v>29.25</v>
      </c>
      <c r="O142" s="13">
        <v>2</v>
      </c>
      <c r="P142" s="27">
        <v>2</v>
      </c>
      <c r="Q142" s="22">
        <f t="shared" si="4"/>
        <v>0</v>
      </c>
      <c r="R142">
        <v>1.96</v>
      </c>
      <c r="S142">
        <f t="shared" si="5"/>
        <v>3.92</v>
      </c>
    </row>
    <row r="143" spans="1:19" x14ac:dyDescent="0.3">
      <c r="A143" s="6" t="s">
        <v>517</v>
      </c>
      <c r="B143" t="s">
        <v>125</v>
      </c>
      <c r="C143" t="s">
        <v>522</v>
      </c>
      <c r="D143" t="s">
        <v>15</v>
      </c>
      <c r="E143" t="s">
        <v>523</v>
      </c>
      <c r="F143" t="s">
        <v>524</v>
      </c>
      <c r="G143" t="s">
        <v>50</v>
      </c>
      <c r="H143" t="s">
        <v>525</v>
      </c>
      <c r="I143" t="s">
        <v>24</v>
      </c>
      <c r="J143">
        <v>1</v>
      </c>
      <c r="K143" s="2">
        <v>9.8424999999999994</v>
      </c>
      <c r="L143" s="2">
        <v>10.2362</v>
      </c>
      <c r="M143" s="2">
        <v>15.747999999999999</v>
      </c>
      <c r="N143" s="1">
        <v>37.69</v>
      </c>
      <c r="O143" s="13">
        <v>2</v>
      </c>
      <c r="P143" s="27">
        <v>2</v>
      </c>
      <c r="Q143" s="22">
        <f t="shared" si="4"/>
        <v>0</v>
      </c>
      <c r="R143">
        <v>0.92</v>
      </c>
      <c r="S143">
        <f t="shared" si="5"/>
        <v>1.84</v>
      </c>
    </row>
    <row r="144" spans="1:19" x14ac:dyDescent="0.3">
      <c r="A144" s="6" t="s">
        <v>517</v>
      </c>
      <c r="B144" t="s">
        <v>125</v>
      </c>
      <c r="C144" t="s">
        <v>522</v>
      </c>
      <c r="D144" t="s">
        <v>15</v>
      </c>
      <c r="E144" t="s">
        <v>523</v>
      </c>
      <c r="F144" t="s">
        <v>526</v>
      </c>
      <c r="G144" t="s">
        <v>50</v>
      </c>
      <c r="H144" t="s">
        <v>527</v>
      </c>
      <c r="I144" t="s">
        <v>24</v>
      </c>
      <c r="J144">
        <v>1</v>
      </c>
      <c r="K144" s="2">
        <v>10.2362</v>
      </c>
      <c r="L144" s="2">
        <v>11.0236</v>
      </c>
      <c r="M144" s="2">
        <v>15.747999999999999</v>
      </c>
      <c r="N144" s="1">
        <v>43.49</v>
      </c>
      <c r="O144" s="13">
        <v>18</v>
      </c>
      <c r="P144" s="27">
        <v>18</v>
      </c>
      <c r="Q144" s="22">
        <f t="shared" si="4"/>
        <v>0</v>
      </c>
      <c r="R144">
        <v>1.03</v>
      </c>
      <c r="S144">
        <f t="shared" si="5"/>
        <v>18.54</v>
      </c>
    </row>
    <row r="145" spans="1:19" x14ac:dyDescent="0.3">
      <c r="A145" s="6" t="s">
        <v>517</v>
      </c>
      <c r="B145" t="s">
        <v>259</v>
      </c>
      <c r="C145" t="s">
        <v>528</v>
      </c>
      <c r="D145" t="s">
        <v>15</v>
      </c>
      <c r="E145" t="s">
        <v>529</v>
      </c>
      <c r="F145" t="s">
        <v>96</v>
      </c>
      <c r="G145" t="s">
        <v>128</v>
      </c>
      <c r="H145" t="s">
        <v>530</v>
      </c>
      <c r="I145" t="s">
        <v>24</v>
      </c>
      <c r="J145">
        <v>1</v>
      </c>
      <c r="K145" s="2">
        <v>11.22</v>
      </c>
      <c r="L145" s="2">
        <v>11.22</v>
      </c>
      <c r="M145" s="2">
        <v>18.899999999999999</v>
      </c>
      <c r="N145" s="1">
        <v>42.85</v>
      </c>
      <c r="O145" s="13">
        <v>16</v>
      </c>
      <c r="P145" s="27">
        <v>16</v>
      </c>
      <c r="Q145" s="22">
        <f t="shared" si="4"/>
        <v>0</v>
      </c>
      <c r="R145">
        <v>1.38</v>
      </c>
      <c r="S145">
        <f t="shared" si="5"/>
        <v>22.08</v>
      </c>
    </row>
    <row r="146" spans="1:19" x14ac:dyDescent="0.3">
      <c r="A146" s="6" t="s">
        <v>517</v>
      </c>
      <c r="B146" t="s">
        <v>18</v>
      </c>
      <c r="C146" t="s">
        <v>533</v>
      </c>
      <c r="D146" t="s">
        <v>534</v>
      </c>
      <c r="E146" t="s">
        <v>535</v>
      </c>
      <c r="F146" t="s">
        <v>536</v>
      </c>
      <c r="G146" t="s">
        <v>50</v>
      </c>
      <c r="H146" t="s">
        <v>537</v>
      </c>
      <c r="I146" t="s">
        <v>24</v>
      </c>
      <c r="J146">
        <v>4</v>
      </c>
      <c r="K146" s="2">
        <v>15.747999999999999</v>
      </c>
      <c r="L146" s="2">
        <v>11.81</v>
      </c>
      <c r="M146" s="2">
        <v>13.779500000000001</v>
      </c>
      <c r="N146" s="1">
        <v>13.86</v>
      </c>
      <c r="O146" s="13">
        <v>4</v>
      </c>
      <c r="P146" s="27">
        <v>4</v>
      </c>
      <c r="Q146" s="22">
        <f t="shared" si="4"/>
        <v>0</v>
      </c>
      <c r="R146">
        <v>0.37</v>
      </c>
      <c r="S146">
        <f t="shared" si="5"/>
        <v>1.48</v>
      </c>
    </row>
    <row r="147" spans="1:19" x14ac:dyDescent="0.3">
      <c r="A147" s="6" t="s">
        <v>517</v>
      </c>
      <c r="B147" t="s">
        <v>125</v>
      </c>
      <c r="C147" t="s">
        <v>539</v>
      </c>
      <c r="D147" t="s">
        <v>117</v>
      </c>
      <c r="E147" t="s">
        <v>540</v>
      </c>
      <c r="F147" t="s">
        <v>541</v>
      </c>
      <c r="G147" t="s">
        <v>167</v>
      </c>
      <c r="H147" t="s">
        <v>542</v>
      </c>
      <c r="I147" t="s">
        <v>34</v>
      </c>
      <c r="J147">
        <v>1</v>
      </c>
      <c r="K147" s="2">
        <v>6.2991999999999999</v>
      </c>
      <c r="L147" s="2">
        <v>12.992100000000001</v>
      </c>
      <c r="M147" s="2">
        <v>15.747999999999999</v>
      </c>
      <c r="N147" s="1">
        <v>25.8</v>
      </c>
      <c r="O147" s="13">
        <v>37</v>
      </c>
      <c r="P147" s="27">
        <v>37</v>
      </c>
      <c r="Q147" s="22">
        <f t="shared" si="4"/>
        <v>0</v>
      </c>
      <c r="R147">
        <v>0.75</v>
      </c>
      <c r="S147">
        <f t="shared" si="5"/>
        <v>27.75</v>
      </c>
    </row>
    <row r="148" spans="1:19" x14ac:dyDescent="0.3">
      <c r="A148" s="6" t="s">
        <v>517</v>
      </c>
      <c r="B148" t="s">
        <v>125</v>
      </c>
      <c r="C148" t="s">
        <v>539</v>
      </c>
      <c r="D148" t="s">
        <v>117</v>
      </c>
      <c r="E148" t="s">
        <v>540</v>
      </c>
      <c r="F148" t="s">
        <v>541</v>
      </c>
      <c r="G148" t="s">
        <v>167</v>
      </c>
      <c r="H148" t="s">
        <v>542</v>
      </c>
      <c r="I148" t="s">
        <v>24</v>
      </c>
      <c r="J148">
        <v>1</v>
      </c>
      <c r="K148" s="2">
        <v>6.2991999999999999</v>
      </c>
      <c r="L148" s="2">
        <v>12.992100000000001</v>
      </c>
      <c r="M148" s="2">
        <v>15.747999999999999</v>
      </c>
      <c r="N148" s="1">
        <v>25.8</v>
      </c>
      <c r="O148" s="13">
        <v>37</v>
      </c>
      <c r="P148" s="27">
        <v>37</v>
      </c>
      <c r="Q148" s="22">
        <f t="shared" si="4"/>
        <v>0</v>
      </c>
      <c r="R148">
        <v>0.75</v>
      </c>
      <c r="S148">
        <f t="shared" si="5"/>
        <v>27.75</v>
      </c>
    </row>
    <row r="149" spans="1:19" x14ac:dyDescent="0.3">
      <c r="A149" s="6" t="s">
        <v>517</v>
      </c>
      <c r="B149" t="s">
        <v>259</v>
      </c>
      <c r="C149" t="s">
        <v>543</v>
      </c>
      <c r="D149" t="s">
        <v>117</v>
      </c>
      <c r="E149" t="s">
        <v>544</v>
      </c>
      <c r="F149" t="s">
        <v>545</v>
      </c>
      <c r="G149" t="s">
        <v>128</v>
      </c>
      <c r="H149" t="s">
        <v>546</v>
      </c>
      <c r="I149" t="s">
        <v>24</v>
      </c>
      <c r="J149">
        <v>1</v>
      </c>
      <c r="K149" s="2">
        <v>9.8424999999999994</v>
      </c>
      <c r="L149" s="2">
        <v>10.039400000000001</v>
      </c>
      <c r="M149" s="2">
        <v>11.811</v>
      </c>
      <c r="N149" s="1">
        <v>32.5</v>
      </c>
      <c r="O149" s="13">
        <v>3</v>
      </c>
      <c r="P149" s="27">
        <v>3</v>
      </c>
      <c r="Q149" s="22">
        <f t="shared" si="4"/>
        <v>0</v>
      </c>
      <c r="R149">
        <v>0.68</v>
      </c>
      <c r="S149">
        <f t="shared" si="5"/>
        <v>2.04</v>
      </c>
    </row>
    <row r="150" spans="1:19" x14ac:dyDescent="0.3">
      <c r="A150" s="6" t="s">
        <v>517</v>
      </c>
      <c r="B150" t="s">
        <v>259</v>
      </c>
      <c r="C150" t="s">
        <v>543</v>
      </c>
      <c r="D150" t="s">
        <v>117</v>
      </c>
      <c r="E150" t="s">
        <v>544</v>
      </c>
      <c r="F150" t="s">
        <v>547</v>
      </c>
      <c r="G150" t="s">
        <v>128</v>
      </c>
      <c r="H150" t="s">
        <v>548</v>
      </c>
      <c r="I150" t="s">
        <v>24</v>
      </c>
      <c r="J150">
        <v>1</v>
      </c>
      <c r="K150" s="2">
        <v>9.8424999999999994</v>
      </c>
      <c r="L150" s="2">
        <v>11.220499999999999</v>
      </c>
      <c r="M150" s="2">
        <v>11.811</v>
      </c>
      <c r="N150" s="1">
        <v>37.5</v>
      </c>
      <c r="O150" s="13">
        <v>115</v>
      </c>
      <c r="P150" s="27">
        <v>115</v>
      </c>
      <c r="Q150" s="22">
        <f t="shared" si="4"/>
        <v>0</v>
      </c>
      <c r="R150">
        <v>0.75</v>
      </c>
      <c r="S150">
        <f t="shared" si="5"/>
        <v>86.25</v>
      </c>
    </row>
    <row r="151" spans="1:19" x14ac:dyDescent="0.3">
      <c r="A151" s="6" t="s">
        <v>517</v>
      </c>
      <c r="B151" t="s">
        <v>259</v>
      </c>
      <c r="C151" t="s">
        <v>549</v>
      </c>
      <c r="D151" t="s">
        <v>15</v>
      </c>
      <c r="E151" t="s">
        <v>550</v>
      </c>
      <c r="F151" t="s">
        <v>551</v>
      </c>
      <c r="G151" t="s">
        <v>22</v>
      </c>
      <c r="H151" t="s">
        <v>552</v>
      </c>
      <c r="I151" t="s">
        <v>24</v>
      </c>
      <c r="J151">
        <v>1</v>
      </c>
      <c r="K151" s="2">
        <v>9.8424999999999994</v>
      </c>
      <c r="L151" s="2">
        <v>10.2362</v>
      </c>
      <c r="M151" s="2">
        <v>18.897600000000001</v>
      </c>
      <c r="N151" s="1">
        <v>33.86</v>
      </c>
      <c r="O151" s="13">
        <v>13</v>
      </c>
      <c r="P151" s="27">
        <v>13</v>
      </c>
      <c r="Q151" s="22">
        <f t="shared" si="4"/>
        <v>0</v>
      </c>
      <c r="R151">
        <v>1.1000000000000001</v>
      </c>
      <c r="S151">
        <f t="shared" si="5"/>
        <v>14.3</v>
      </c>
    </row>
    <row r="152" spans="1:19" x14ac:dyDescent="0.3">
      <c r="A152" s="6" t="s">
        <v>517</v>
      </c>
      <c r="B152" t="s">
        <v>259</v>
      </c>
      <c r="C152" t="s">
        <v>549</v>
      </c>
      <c r="D152" t="s">
        <v>117</v>
      </c>
      <c r="E152" t="s">
        <v>553</v>
      </c>
      <c r="F152" t="s">
        <v>545</v>
      </c>
      <c r="G152" t="s">
        <v>128</v>
      </c>
      <c r="H152" t="s">
        <v>554</v>
      </c>
      <c r="I152" t="s">
        <v>34</v>
      </c>
      <c r="J152">
        <v>1</v>
      </c>
      <c r="K152" s="2">
        <v>9.4488000000000003</v>
      </c>
      <c r="L152" s="2">
        <v>11.417299999999999</v>
      </c>
      <c r="M152" s="2">
        <v>12.5984</v>
      </c>
      <c r="N152" s="1">
        <v>37.14</v>
      </c>
      <c r="O152" s="13">
        <v>46</v>
      </c>
      <c r="P152" s="27">
        <v>46</v>
      </c>
      <c r="Q152" s="22">
        <f t="shared" si="4"/>
        <v>0</v>
      </c>
      <c r="R152">
        <v>0.79</v>
      </c>
      <c r="S152">
        <f t="shared" si="5"/>
        <v>36.340000000000003</v>
      </c>
    </row>
    <row r="153" spans="1:19" x14ac:dyDescent="0.3">
      <c r="A153" s="6" t="s">
        <v>517</v>
      </c>
      <c r="B153" t="s">
        <v>259</v>
      </c>
      <c r="C153" t="s">
        <v>549</v>
      </c>
      <c r="D153" t="s">
        <v>117</v>
      </c>
      <c r="E153" t="s">
        <v>553</v>
      </c>
      <c r="F153" t="s">
        <v>555</v>
      </c>
      <c r="G153" t="s">
        <v>128</v>
      </c>
      <c r="H153" t="s">
        <v>556</v>
      </c>
      <c r="I153" t="s">
        <v>34</v>
      </c>
      <c r="J153">
        <v>1</v>
      </c>
      <c r="K153" s="2">
        <v>9.4488000000000003</v>
      </c>
      <c r="L153" s="2">
        <v>11.417299999999999</v>
      </c>
      <c r="M153" s="2">
        <v>12.5984</v>
      </c>
      <c r="N153" s="1">
        <v>42.09</v>
      </c>
      <c r="O153" s="13">
        <v>33</v>
      </c>
      <c r="P153" s="27">
        <v>33</v>
      </c>
      <c r="Q153" s="22">
        <f t="shared" si="4"/>
        <v>0</v>
      </c>
      <c r="R153">
        <v>0.79</v>
      </c>
      <c r="S153">
        <f t="shared" si="5"/>
        <v>26.07</v>
      </c>
    </row>
    <row r="154" spans="1:19" x14ac:dyDescent="0.3">
      <c r="A154" s="6" t="s">
        <v>517</v>
      </c>
      <c r="B154" t="s">
        <v>259</v>
      </c>
      <c r="C154" t="s">
        <v>549</v>
      </c>
      <c r="D154" t="s">
        <v>117</v>
      </c>
      <c r="E154" t="s">
        <v>553</v>
      </c>
      <c r="F154" t="s">
        <v>555</v>
      </c>
      <c r="G154" t="s">
        <v>128</v>
      </c>
      <c r="H154" t="s">
        <v>556</v>
      </c>
      <c r="I154" t="s">
        <v>24</v>
      </c>
      <c r="J154">
        <v>1</v>
      </c>
      <c r="K154" s="2">
        <v>9.4488000000000003</v>
      </c>
      <c r="L154" s="2">
        <v>11.417299999999999</v>
      </c>
      <c r="M154" s="2">
        <v>12.5984</v>
      </c>
      <c r="N154" s="1">
        <v>42.09</v>
      </c>
      <c r="O154" s="13">
        <v>33</v>
      </c>
      <c r="P154" s="27">
        <v>33</v>
      </c>
      <c r="Q154" s="22">
        <f t="shared" si="4"/>
        <v>0</v>
      </c>
      <c r="R154">
        <v>0.79</v>
      </c>
      <c r="S154">
        <f t="shared" si="5"/>
        <v>26.07</v>
      </c>
    </row>
    <row r="155" spans="1:19" x14ac:dyDescent="0.3">
      <c r="A155" s="6" t="s">
        <v>517</v>
      </c>
      <c r="B155" t="s">
        <v>405</v>
      </c>
      <c r="C155" t="s">
        <v>557</v>
      </c>
      <c r="D155" t="s">
        <v>15</v>
      </c>
      <c r="E155" t="s">
        <v>558</v>
      </c>
      <c r="F155" t="s">
        <v>559</v>
      </c>
      <c r="G155" t="s">
        <v>532</v>
      </c>
      <c r="H155" t="s">
        <v>560</v>
      </c>
      <c r="I155" t="s">
        <v>24</v>
      </c>
      <c r="J155">
        <v>1</v>
      </c>
      <c r="K155" s="2">
        <v>12.992100000000001</v>
      </c>
      <c r="L155" s="2">
        <v>12.992100000000001</v>
      </c>
      <c r="M155" s="2">
        <v>19.684999999999999</v>
      </c>
      <c r="N155" s="1">
        <v>67.819999999999993</v>
      </c>
      <c r="O155" s="13">
        <v>0</v>
      </c>
      <c r="P155" s="27">
        <v>0</v>
      </c>
      <c r="Q155" s="22">
        <f t="shared" si="4"/>
        <v>0</v>
      </c>
      <c r="R155">
        <v>1.92</v>
      </c>
      <c r="S155">
        <f t="shared" si="5"/>
        <v>0</v>
      </c>
    </row>
    <row r="156" spans="1:19" x14ac:dyDescent="0.3">
      <c r="A156" s="6" t="s">
        <v>517</v>
      </c>
      <c r="B156" t="s">
        <v>405</v>
      </c>
      <c r="C156" t="s">
        <v>561</v>
      </c>
      <c r="D156" t="s">
        <v>15</v>
      </c>
      <c r="E156" t="s">
        <v>562</v>
      </c>
      <c r="F156" t="s">
        <v>563</v>
      </c>
      <c r="G156" t="s">
        <v>37</v>
      </c>
      <c r="H156" t="s">
        <v>564</v>
      </c>
      <c r="I156" t="s">
        <v>34</v>
      </c>
      <c r="J156">
        <v>1</v>
      </c>
      <c r="K156" s="2">
        <v>9.4488000000000003</v>
      </c>
      <c r="L156" s="2">
        <v>9.4488000000000003</v>
      </c>
      <c r="M156" s="2">
        <v>17.322800000000001</v>
      </c>
      <c r="N156" s="1">
        <v>25.3</v>
      </c>
      <c r="O156" s="13">
        <v>2</v>
      </c>
      <c r="P156" s="27">
        <v>2</v>
      </c>
      <c r="Q156" s="22">
        <f t="shared" si="4"/>
        <v>0</v>
      </c>
      <c r="R156">
        <v>0.9</v>
      </c>
      <c r="S156">
        <f t="shared" si="5"/>
        <v>1.8</v>
      </c>
    </row>
    <row r="157" spans="1:19" x14ac:dyDescent="0.3">
      <c r="A157" s="6" t="s">
        <v>517</v>
      </c>
      <c r="B157" t="s">
        <v>405</v>
      </c>
      <c r="C157" t="s">
        <v>565</v>
      </c>
      <c r="D157" t="s">
        <v>32</v>
      </c>
      <c r="E157" t="s">
        <v>566</v>
      </c>
      <c r="F157" t="s">
        <v>567</v>
      </c>
      <c r="G157" t="s">
        <v>568</v>
      </c>
      <c r="H157" t="s">
        <v>569</v>
      </c>
      <c r="I157" t="s">
        <v>34</v>
      </c>
      <c r="J157">
        <v>1</v>
      </c>
      <c r="K157" s="2">
        <v>9.4488000000000003</v>
      </c>
      <c r="L157" s="2">
        <v>9.4488000000000003</v>
      </c>
      <c r="M157" s="2">
        <v>18.897600000000001</v>
      </c>
      <c r="N157" s="1">
        <v>42.85</v>
      </c>
      <c r="O157" s="13">
        <v>1</v>
      </c>
      <c r="P157" s="27">
        <v>1</v>
      </c>
      <c r="Q157" s="22">
        <f t="shared" si="4"/>
        <v>0</v>
      </c>
      <c r="R157">
        <v>0.98</v>
      </c>
      <c r="S157">
        <f t="shared" si="5"/>
        <v>0.98</v>
      </c>
    </row>
    <row r="158" spans="1:19" x14ac:dyDescent="0.3">
      <c r="A158" s="6" t="s">
        <v>517</v>
      </c>
      <c r="B158" t="s">
        <v>570</v>
      </c>
      <c r="D158" t="s">
        <v>534</v>
      </c>
      <c r="E158" t="s">
        <v>571</v>
      </c>
      <c r="F158" t="s">
        <v>531</v>
      </c>
      <c r="G158" t="s">
        <v>80</v>
      </c>
      <c r="H158" t="s">
        <v>572</v>
      </c>
      <c r="I158" t="s">
        <v>34</v>
      </c>
      <c r="J158">
        <v>6</v>
      </c>
      <c r="K158" s="2">
        <v>12.5984</v>
      </c>
      <c r="L158" s="2">
        <v>13.3858</v>
      </c>
      <c r="M158" s="2">
        <v>23.228300000000001</v>
      </c>
      <c r="N158" s="1">
        <v>7.88</v>
      </c>
      <c r="O158" s="13">
        <v>6</v>
      </c>
      <c r="P158" s="27">
        <v>6</v>
      </c>
      <c r="Q158" s="22">
        <f t="shared" si="4"/>
        <v>0</v>
      </c>
      <c r="R158">
        <v>0.38</v>
      </c>
      <c r="S158">
        <f t="shared" si="5"/>
        <v>2.2800000000000002</v>
      </c>
    </row>
    <row r="159" spans="1:19" x14ac:dyDescent="0.3">
      <c r="A159" s="6" t="s">
        <v>577</v>
      </c>
      <c r="C159" t="s">
        <v>578</v>
      </c>
      <c r="D159" t="s">
        <v>577</v>
      </c>
      <c r="E159" t="s">
        <v>579</v>
      </c>
      <c r="F159" t="s">
        <v>580</v>
      </c>
      <c r="G159" t="s">
        <v>80</v>
      </c>
      <c r="H159" t="s">
        <v>581</v>
      </c>
      <c r="I159" t="s">
        <v>34</v>
      </c>
      <c r="J159">
        <v>5</v>
      </c>
      <c r="K159" s="2">
        <v>2.36</v>
      </c>
      <c r="L159" s="2">
        <v>17.71</v>
      </c>
      <c r="M159" s="2">
        <v>19.68</v>
      </c>
      <c r="N159" s="1">
        <v>8.1300000000000008</v>
      </c>
      <c r="O159" s="13">
        <v>10</v>
      </c>
      <c r="P159" s="27">
        <v>10</v>
      </c>
      <c r="Q159" s="22">
        <f t="shared" si="4"/>
        <v>0</v>
      </c>
      <c r="R159">
        <v>0.1</v>
      </c>
      <c r="S159">
        <f t="shared" si="5"/>
        <v>1</v>
      </c>
    </row>
    <row r="160" spans="1:19" x14ac:dyDescent="0.3">
      <c r="A160" s="6" t="s">
        <v>577</v>
      </c>
      <c r="C160" t="s">
        <v>578</v>
      </c>
      <c r="D160" t="s">
        <v>577</v>
      </c>
      <c r="E160" t="s">
        <v>579</v>
      </c>
      <c r="F160" t="s">
        <v>582</v>
      </c>
      <c r="G160" t="s">
        <v>26</v>
      </c>
      <c r="H160" t="s">
        <v>583</v>
      </c>
      <c r="I160" t="s">
        <v>34</v>
      </c>
      <c r="J160">
        <v>1</v>
      </c>
      <c r="K160" s="2">
        <v>1.18</v>
      </c>
      <c r="L160" s="2">
        <v>19.68</v>
      </c>
      <c r="M160" s="2">
        <v>20.86</v>
      </c>
      <c r="N160" s="1">
        <v>15.05</v>
      </c>
      <c r="O160" s="13">
        <v>10</v>
      </c>
      <c r="P160" s="27">
        <v>10</v>
      </c>
      <c r="Q160" s="22">
        <f t="shared" si="4"/>
        <v>0</v>
      </c>
      <c r="R160">
        <v>0.28000000000000003</v>
      </c>
      <c r="S160">
        <f t="shared" si="5"/>
        <v>2.8000000000000003</v>
      </c>
    </row>
    <row r="161" spans="1:19" x14ac:dyDescent="0.3">
      <c r="A161" s="6" t="s">
        <v>577</v>
      </c>
      <c r="C161" t="s">
        <v>578</v>
      </c>
      <c r="D161" t="s">
        <v>577</v>
      </c>
      <c r="E161" t="s">
        <v>579</v>
      </c>
      <c r="F161" t="s">
        <v>582</v>
      </c>
      <c r="G161" t="s">
        <v>80</v>
      </c>
      <c r="H161" t="s">
        <v>584</v>
      </c>
      <c r="I161" t="s">
        <v>34</v>
      </c>
      <c r="J161">
        <v>1</v>
      </c>
      <c r="K161" s="2">
        <v>1.18</v>
      </c>
      <c r="L161" s="2">
        <v>19.68</v>
      </c>
      <c r="M161" s="2">
        <v>20.86</v>
      </c>
      <c r="N161" s="1">
        <v>15.05</v>
      </c>
      <c r="O161" s="13">
        <v>58</v>
      </c>
      <c r="P161" s="27">
        <v>58</v>
      </c>
      <c r="Q161" s="22">
        <f t="shared" si="4"/>
        <v>0</v>
      </c>
      <c r="R161">
        <v>0.28000000000000003</v>
      </c>
      <c r="S161">
        <f t="shared" si="5"/>
        <v>16.240000000000002</v>
      </c>
    </row>
    <row r="162" spans="1:19" x14ac:dyDescent="0.3">
      <c r="A162" s="6" t="s">
        <v>577</v>
      </c>
      <c r="C162" t="s">
        <v>578</v>
      </c>
      <c r="D162" t="s">
        <v>577</v>
      </c>
      <c r="E162" t="s">
        <v>579</v>
      </c>
      <c r="F162" t="s">
        <v>585</v>
      </c>
      <c r="G162" t="s">
        <v>26</v>
      </c>
      <c r="H162" t="s">
        <v>586</v>
      </c>
      <c r="I162" t="s">
        <v>34</v>
      </c>
      <c r="J162">
        <v>5</v>
      </c>
      <c r="K162" s="2">
        <v>2.36</v>
      </c>
      <c r="L162" s="2">
        <v>29.52</v>
      </c>
      <c r="M162" s="2">
        <v>31.5</v>
      </c>
      <c r="N162" s="1">
        <v>15.05</v>
      </c>
      <c r="O162" s="13">
        <v>5</v>
      </c>
      <c r="P162" s="27">
        <v>5</v>
      </c>
      <c r="Q162" s="22">
        <f t="shared" si="4"/>
        <v>0</v>
      </c>
      <c r="R162">
        <v>0.25</v>
      </c>
      <c r="S162">
        <f t="shared" si="5"/>
        <v>1.25</v>
      </c>
    </row>
    <row r="163" spans="1:19" x14ac:dyDescent="0.3">
      <c r="A163" s="6" t="s">
        <v>577</v>
      </c>
      <c r="C163" t="s">
        <v>578</v>
      </c>
      <c r="D163" t="s">
        <v>577</v>
      </c>
      <c r="E163" t="s">
        <v>579</v>
      </c>
      <c r="F163" t="s">
        <v>585</v>
      </c>
      <c r="G163" t="s">
        <v>80</v>
      </c>
      <c r="H163" t="s">
        <v>587</v>
      </c>
      <c r="I163" t="s">
        <v>34</v>
      </c>
      <c r="J163">
        <v>5</v>
      </c>
      <c r="K163" s="2">
        <v>2.36</v>
      </c>
      <c r="L163" s="2">
        <v>29.52</v>
      </c>
      <c r="M163" s="2">
        <v>31.5</v>
      </c>
      <c r="N163" s="1">
        <v>15.05</v>
      </c>
      <c r="O163" s="13">
        <v>40</v>
      </c>
      <c r="P163" s="27">
        <v>40</v>
      </c>
      <c r="Q163" s="22">
        <f t="shared" si="4"/>
        <v>0</v>
      </c>
      <c r="R163">
        <v>0.25</v>
      </c>
      <c r="S163">
        <f t="shared" si="5"/>
        <v>10</v>
      </c>
    </row>
    <row r="164" spans="1:19" x14ac:dyDescent="0.3">
      <c r="A164" s="6" t="s">
        <v>577</v>
      </c>
      <c r="C164" t="s">
        <v>578</v>
      </c>
      <c r="D164" t="s">
        <v>577</v>
      </c>
      <c r="E164" t="s">
        <v>579</v>
      </c>
      <c r="F164" t="s">
        <v>588</v>
      </c>
      <c r="G164" t="s">
        <v>26</v>
      </c>
      <c r="H164" t="s">
        <v>589</v>
      </c>
      <c r="I164" t="s">
        <v>34</v>
      </c>
      <c r="J164">
        <v>1</v>
      </c>
      <c r="K164" s="2">
        <v>5.1100000000000003</v>
      </c>
      <c r="L164" s="2">
        <v>5.1100000000000003</v>
      </c>
      <c r="M164" s="2">
        <v>63</v>
      </c>
      <c r="N164" s="1">
        <v>37.619999999999997</v>
      </c>
      <c r="O164" s="13">
        <v>88</v>
      </c>
      <c r="P164" s="27">
        <v>88</v>
      </c>
      <c r="Q164" s="22">
        <f t="shared" si="4"/>
        <v>0</v>
      </c>
      <c r="R164">
        <v>0.95</v>
      </c>
      <c r="S164">
        <f t="shared" si="5"/>
        <v>83.6</v>
      </c>
    </row>
    <row r="165" spans="1:19" x14ac:dyDescent="0.3">
      <c r="A165" s="6" t="s">
        <v>577</v>
      </c>
      <c r="C165" t="s">
        <v>578</v>
      </c>
      <c r="D165" t="s">
        <v>577</v>
      </c>
      <c r="E165" t="s">
        <v>579</v>
      </c>
      <c r="F165" t="s">
        <v>588</v>
      </c>
      <c r="G165" t="s">
        <v>80</v>
      </c>
      <c r="H165" t="s">
        <v>590</v>
      </c>
      <c r="I165" t="s">
        <v>34</v>
      </c>
      <c r="J165">
        <v>1</v>
      </c>
      <c r="K165" s="2">
        <v>5.1100000000000003</v>
      </c>
      <c r="L165" s="2">
        <v>5.1100000000000003</v>
      </c>
      <c r="M165" s="2">
        <v>63</v>
      </c>
      <c r="N165" s="1">
        <v>37.619999999999997</v>
      </c>
      <c r="O165" s="13">
        <v>123</v>
      </c>
      <c r="P165" s="27">
        <v>123</v>
      </c>
      <c r="Q165" s="22">
        <f t="shared" si="4"/>
        <v>0</v>
      </c>
      <c r="R165">
        <v>0.95</v>
      </c>
      <c r="S165">
        <f t="shared" si="5"/>
        <v>116.85</v>
      </c>
    </row>
    <row r="166" spans="1:19" x14ac:dyDescent="0.3">
      <c r="A166" s="6" t="s">
        <v>577</v>
      </c>
      <c r="C166" t="s">
        <v>591</v>
      </c>
      <c r="D166" t="s">
        <v>577</v>
      </c>
      <c r="E166" t="s">
        <v>592</v>
      </c>
      <c r="F166" t="s">
        <v>582</v>
      </c>
      <c r="G166" t="s">
        <v>26</v>
      </c>
      <c r="H166" t="s">
        <v>593</v>
      </c>
      <c r="I166" t="s">
        <v>34</v>
      </c>
      <c r="J166">
        <v>5</v>
      </c>
      <c r="K166" s="2">
        <v>3.48</v>
      </c>
      <c r="L166" s="2">
        <v>19.68</v>
      </c>
      <c r="M166" s="2">
        <v>20.86</v>
      </c>
      <c r="N166" s="1">
        <v>12.08</v>
      </c>
      <c r="O166" s="13">
        <v>2</v>
      </c>
      <c r="P166" s="27">
        <v>2</v>
      </c>
      <c r="Q166" s="22">
        <f t="shared" si="4"/>
        <v>0</v>
      </c>
      <c r="R166">
        <v>0.17</v>
      </c>
      <c r="S166">
        <f t="shared" si="5"/>
        <v>0.34</v>
      </c>
    </row>
    <row r="167" spans="1:19" x14ac:dyDescent="0.3">
      <c r="A167" s="6" t="s">
        <v>577</v>
      </c>
      <c r="C167" t="s">
        <v>591</v>
      </c>
      <c r="D167" t="s">
        <v>577</v>
      </c>
      <c r="E167" t="s">
        <v>592</v>
      </c>
      <c r="F167" t="s">
        <v>582</v>
      </c>
      <c r="G167" t="s">
        <v>80</v>
      </c>
      <c r="H167" t="s">
        <v>594</v>
      </c>
      <c r="I167" t="s">
        <v>34</v>
      </c>
      <c r="J167">
        <v>5</v>
      </c>
      <c r="K167" s="2">
        <v>3.48</v>
      </c>
      <c r="L167" s="2">
        <v>19.68</v>
      </c>
      <c r="M167" s="2">
        <v>20.86</v>
      </c>
      <c r="N167" s="1">
        <v>12.08</v>
      </c>
      <c r="O167" s="13">
        <v>7</v>
      </c>
      <c r="P167" s="27">
        <v>7</v>
      </c>
      <c r="Q167" s="22">
        <f t="shared" si="4"/>
        <v>0</v>
      </c>
      <c r="R167">
        <v>0.17</v>
      </c>
      <c r="S167">
        <f t="shared" si="5"/>
        <v>1.1900000000000002</v>
      </c>
    </row>
    <row r="168" spans="1:19" x14ac:dyDescent="0.3">
      <c r="A168" s="6" t="s">
        <v>577</v>
      </c>
      <c r="C168" t="s">
        <v>591</v>
      </c>
      <c r="D168" t="s">
        <v>577</v>
      </c>
      <c r="E168" t="s">
        <v>592</v>
      </c>
      <c r="F168" t="s">
        <v>585</v>
      </c>
      <c r="G168" t="s">
        <v>80</v>
      </c>
      <c r="H168" t="s">
        <v>595</v>
      </c>
      <c r="I168" t="s">
        <v>34</v>
      </c>
      <c r="J168">
        <v>5</v>
      </c>
      <c r="K168" s="2">
        <v>1.57</v>
      </c>
      <c r="L168" s="2">
        <v>29.52</v>
      </c>
      <c r="M168" s="2">
        <v>31.5</v>
      </c>
      <c r="N168" s="1">
        <v>12.08</v>
      </c>
      <c r="O168" s="13">
        <v>5</v>
      </c>
      <c r="P168" s="27">
        <v>5</v>
      </c>
      <c r="Q168" s="22">
        <f t="shared" si="4"/>
        <v>0</v>
      </c>
      <c r="R168">
        <v>0.17</v>
      </c>
      <c r="S168">
        <f t="shared" si="5"/>
        <v>0.85000000000000009</v>
      </c>
    </row>
    <row r="169" spans="1:19" x14ac:dyDescent="0.3">
      <c r="A169" s="6" t="s">
        <v>577</v>
      </c>
      <c r="C169" t="s">
        <v>591</v>
      </c>
      <c r="D169" t="s">
        <v>577</v>
      </c>
      <c r="E169" t="s">
        <v>592</v>
      </c>
      <c r="F169" t="s">
        <v>585</v>
      </c>
      <c r="G169" t="s">
        <v>80</v>
      </c>
      <c r="H169" t="s">
        <v>596</v>
      </c>
      <c r="I169" t="s">
        <v>34</v>
      </c>
      <c r="J169">
        <v>5</v>
      </c>
      <c r="K169" s="2">
        <v>1.57</v>
      </c>
      <c r="L169" s="2">
        <v>29.52</v>
      </c>
      <c r="M169" s="2">
        <v>31.5</v>
      </c>
      <c r="N169" s="1">
        <v>12.08</v>
      </c>
      <c r="O169" s="13">
        <v>5</v>
      </c>
      <c r="P169" s="27">
        <v>5</v>
      </c>
      <c r="Q169" s="22">
        <f t="shared" si="4"/>
        <v>0</v>
      </c>
      <c r="R169">
        <v>0.17</v>
      </c>
      <c r="S169">
        <f t="shared" si="5"/>
        <v>0.85000000000000009</v>
      </c>
    </row>
    <row r="170" spans="1:19" x14ac:dyDescent="0.3">
      <c r="A170" s="6" t="s">
        <v>577</v>
      </c>
      <c r="C170" t="s">
        <v>591</v>
      </c>
      <c r="D170" t="s">
        <v>577</v>
      </c>
      <c r="E170" t="s">
        <v>592</v>
      </c>
      <c r="F170" t="s">
        <v>588</v>
      </c>
      <c r="G170" t="s">
        <v>26</v>
      </c>
      <c r="H170" t="s">
        <v>597</v>
      </c>
      <c r="I170" t="s">
        <v>34</v>
      </c>
      <c r="J170">
        <v>1</v>
      </c>
      <c r="K170" s="2">
        <v>4.33</v>
      </c>
      <c r="L170" s="2">
        <v>4.33</v>
      </c>
      <c r="M170" s="2">
        <v>63</v>
      </c>
      <c r="N170" s="1">
        <v>30.2</v>
      </c>
      <c r="O170" s="13">
        <v>88</v>
      </c>
      <c r="P170" s="27">
        <v>88</v>
      </c>
      <c r="Q170" s="22">
        <f t="shared" si="4"/>
        <v>0</v>
      </c>
      <c r="R170">
        <v>0.68</v>
      </c>
      <c r="S170">
        <f t="shared" si="5"/>
        <v>59.84</v>
      </c>
    </row>
    <row r="171" spans="1:19" x14ac:dyDescent="0.3">
      <c r="A171" s="6" t="s">
        <v>577</v>
      </c>
      <c r="C171" t="s">
        <v>591</v>
      </c>
      <c r="D171" t="s">
        <v>577</v>
      </c>
      <c r="E171" t="s">
        <v>592</v>
      </c>
      <c r="F171" t="s">
        <v>588</v>
      </c>
      <c r="G171" t="s">
        <v>80</v>
      </c>
      <c r="H171" t="s">
        <v>598</v>
      </c>
      <c r="I171" t="s">
        <v>34</v>
      </c>
      <c r="J171">
        <v>1</v>
      </c>
      <c r="K171" s="2">
        <v>4.33</v>
      </c>
      <c r="L171" s="2">
        <v>4.33</v>
      </c>
      <c r="M171" s="2">
        <v>63</v>
      </c>
      <c r="N171" s="1">
        <v>30.2</v>
      </c>
      <c r="O171" s="13">
        <v>92</v>
      </c>
      <c r="P171" s="27">
        <v>92</v>
      </c>
      <c r="Q171" s="22">
        <f t="shared" si="4"/>
        <v>0</v>
      </c>
      <c r="R171">
        <v>0.68</v>
      </c>
      <c r="S171">
        <f t="shared" si="5"/>
        <v>62.56</v>
      </c>
    </row>
    <row r="172" spans="1:19" x14ac:dyDescent="0.3">
      <c r="A172" s="6" t="s">
        <v>577</v>
      </c>
      <c r="C172" t="s">
        <v>591</v>
      </c>
      <c r="D172" t="s">
        <v>577</v>
      </c>
      <c r="E172" t="s">
        <v>592</v>
      </c>
      <c r="F172" t="s">
        <v>588</v>
      </c>
      <c r="G172" t="s">
        <v>80</v>
      </c>
      <c r="H172" t="s">
        <v>599</v>
      </c>
      <c r="I172" t="s">
        <v>34</v>
      </c>
      <c r="J172">
        <v>1</v>
      </c>
      <c r="K172" s="2">
        <v>4.33</v>
      </c>
      <c r="L172" s="2">
        <v>4.33</v>
      </c>
      <c r="M172" s="2">
        <v>63</v>
      </c>
      <c r="N172" s="1">
        <v>30.2</v>
      </c>
      <c r="O172" s="13">
        <v>78</v>
      </c>
      <c r="P172" s="27">
        <v>78</v>
      </c>
      <c r="Q172" s="22">
        <f t="shared" si="4"/>
        <v>0</v>
      </c>
      <c r="R172">
        <v>0.68</v>
      </c>
      <c r="S172">
        <f t="shared" si="5"/>
        <v>53.040000000000006</v>
      </c>
    </row>
    <row r="173" spans="1:19" x14ac:dyDescent="0.3">
      <c r="A173" s="6" t="s">
        <v>577</v>
      </c>
      <c r="C173" t="s">
        <v>591</v>
      </c>
      <c r="D173" t="s">
        <v>577</v>
      </c>
      <c r="E173" t="s">
        <v>592</v>
      </c>
      <c r="F173" t="s">
        <v>588</v>
      </c>
      <c r="G173" t="s">
        <v>80</v>
      </c>
      <c r="H173" t="s">
        <v>600</v>
      </c>
      <c r="I173" t="s">
        <v>34</v>
      </c>
      <c r="J173">
        <v>1</v>
      </c>
      <c r="K173" s="2">
        <v>4.33</v>
      </c>
      <c r="L173" s="2">
        <v>4.33</v>
      </c>
      <c r="M173" s="2">
        <v>63</v>
      </c>
      <c r="N173" s="1">
        <v>30.2</v>
      </c>
      <c r="O173" s="13">
        <v>94</v>
      </c>
      <c r="P173" s="27">
        <v>94</v>
      </c>
      <c r="Q173" s="22">
        <f t="shared" si="4"/>
        <v>0</v>
      </c>
      <c r="R173">
        <v>0.68</v>
      </c>
      <c r="S173">
        <f t="shared" si="5"/>
        <v>63.92</v>
      </c>
    </row>
    <row r="174" spans="1:19" x14ac:dyDescent="0.3">
      <c r="A174" s="6" t="s">
        <v>577</v>
      </c>
      <c r="C174" t="s">
        <v>601</v>
      </c>
      <c r="D174" t="s">
        <v>577</v>
      </c>
      <c r="E174" t="s">
        <v>602</v>
      </c>
      <c r="F174" t="s">
        <v>580</v>
      </c>
      <c r="G174" t="s">
        <v>576</v>
      </c>
      <c r="H174" t="s">
        <v>603</v>
      </c>
      <c r="I174" t="s">
        <v>34</v>
      </c>
      <c r="J174">
        <v>5</v>
      </c>
      <c r="K174" s="2">
        <v>2.36</v>
      </c>
      <c r="L174" s="2">
        <v>17.71</v>
      </c>
      <c r="M174" s="2">
        <v>19.68</v>
      </c>
      <c r="N174" s="1">
        <v>9.39</v>
      </c>
      <c r="O174" s="13">
        <v>1</v>
      </c>
      <c r="P174" s="27">
        <v>1</v>
      </c>
      <c r="Q174" s="22">
        <f t="shared" si="4"/>
        <v>0</v>
      </c>
      <c r="R174">
        <v>0.1</v>
      </c>
      <c r="S174">
        <f t="shared" si="5"/>
        <v>0.1</v>
      </c>
    </row>
    <row r="175" spans="1:19" x14ac:dyDescent="0.3">
      <c r="A175" s="6" t="s">
        <v>577</v>
      </c>
      <c r="C175" t="s">
        <v>601</v>
      </c>
      <c r="D175" t="s">
        <v>577</v>
      </c>
      <c r="E175" t="s">
        <v>602</v>
      </c>
      <c r="F175" t="s">
        <v>582</v>
      </c>
      <c r="G175" t="s">
        <v>576</v>
      </c>
      <c r="H175" t="s">
        <v>604</v>
      </c>
      <c r="I175" t="s">
        <v>34</v>
      </c>
      <c r="J175">
        <v>1</v>
      </c>
      <c r="K175" s="2">
        <v>1.18</v>
      </c>
      <c r="L175" s="2">
        <v>19.68</v>
      </c>
      <c r="M175" s="2">
        <v>20.86</v>
      </c>
      <c r="N175" s="1">
        <v>16.43</v>
      </c>
      <c r="O175" s="13">
        <v>36</v>
      </c>
      <c r="P175" s="27">
        <v>36</v>
      </c>
      <c r="Q175" s="22">
        <f t="shared" si="4"/>
        <v>0</v>
      </c>
      <c r="R175">
        <v>0.28000000000000003</v>
      </c>
      <c r="S175">
        <f t="shared" si="5"/>
        <v>10.080000000000002</v>
      </c>
    </row>
    <row r="176" spans="1:19" x14ac:dyDescent="0.3">
      <c r="A176" s="6" t="s">
        <v>577</v>
      </c>
      <c r="C176" t="s">
        <v>601</v>
      </c>
      <c r="D176" t="s">
        <v>577</v>
      </c>
      <c r="E176" t="s">
        <v>602</v>
      </c>
      <c r="F176" t="s">
        <v>582</v>
      </c>
      <c r="G176" t="s">
        <v>80</v>
      </c>
      <c r="H176" t="s">
        <v>605</v>
      </c>
      <c r="I176" t="s">
        <v>34</v>
      </c>
      <c r="J176">
        <v>1</v>
      </c>
      <c r="K176" s="2">
        <v>1.18</v>
      </c>
      <c r="L176" s="2">
        <v>19.68</v>
      </c>
      <c r="M176" s="2">
        <v>20.86</v>
      </c>
      <c r="N176" s="1">
        <v>16.43</v>
      </c>
      <c r="O176" s="13">
        <v>17</v>
      </c>
      <c r="P176" s="27">
        <v>17</v>
      </c>
      <c r="Q176" s="22">
        <f t="shared" si="4"/>
        <v>0</v>
      </c>
      <c r="R176">
        <v>0.28000000000000003</v>
      </c>
      <c r="S176">
        <f t="shared" si="5"/>
        <v>4.7600000000000007</v>
      </c>
    </row>
    <row r="177" spans="1:19" x14ac:dyDescent="0.3">
      <c r="A177" s="6" t="s">
        <v>577</v>
      </c>
      <c r="C177" t="s">
        <v>601</v>
      </c>
      <c r="D177" t="s">
        <v>577</v>
      </c>
      <c r="E177" t="s">
        <v>602</v>
      </c>
      <c r="F177" t="s">
        <v>585</v>
      </c>
      <c r="G177" t="s">
        <v>576</v>
      </c>
      <c r="H177" t="s">
        <v>606</v>
      </c>
      <c r="I177" t="s">
        <v>34</v>
      </c>
      <c r="J177">
        <v>5</v>
      </c>
      <c r="K177" s="2">
        <v>2.36</v>
      </c>
      <c r="L177" s="2">
        <v>29.52</v>
      </c>
      <c r="M177" s="2">
        <v>31.5</v>
      </c>
      <c r="N177" s="1">
        <v>16.43</v>
      </c>
      <c r="O177" s="13">
        <v>50</v>
      </c>
      <c r="P177" s="27">
        <v>50</v>
      </c>
      <c r="Q177" s="22">
        <f t="shared" si="4"/>
        <v>0</v>
      </c>
      <c r="R177">
        <v>0.25</v>
      </c>
      <c r="S177">
        <f t="shared" si="5"/>
        <v>12.5</v>
      </c>
    </row>
    <row r="178" spans="1:19" x14ac:dyDescent="0.3">
      <c r="A178" s="6" t="s">
        <v>577</v>
      </c>
      <c r="C178" t="s">
        <v>601</v>
      </c>
      <c r="D178" t="s">
        <v>577</v>
      </c>
      <c r="E178" t="s">
        <v>602</v>
      </c>
      <c r="F178" t="s">
        <v>588</v>
      </c>
      <c r="G178" t="s">
        <v>576</v>
      </c>
      <c r="H178" t="s">
        <v>607</v>
      </c>
      <c r="I178" t="s">
        <v>34</v>
      </c>
      <c r="J178">
        <v>1</v>
      </c>
      <c r="K178" s="2">
        <v>5.1100000000000003</v>
      </c>
      <c r="L178" s="2">
        <v>5.1100000000000003</v>
      </c>
      <c r="M178" s="2">
        <v>63</v>
      </c>
      <c r="N178" s="1">
        <v>41.5</v>
      </c>
      <c r="O178" s="13">
        <v>76</v>
      </c>
      <c r="P178" s="27">
        <v>76</v>
      </c>
      <c r="Q178" s="22">
        <f t="shared" si="4"/>
        <v>0</v>
      </c>
      <c r="R178">
        <v>0.95</v>
      </c>
      <c r="S178">
        <f t="shared" si="5"/>
        <v>72.2</v>
      </c>
    </row>
    <row r="179" spans="1:19" x14ac:dyDescent="0.3">
      <c r="A179" s="6" t="s">
        <v>577</v>
      </c>
      <c r="C179" t="s">
        <v>601</v>
      </c>
      <c r="D179" t="s">
        <v>577</v>
      </c>
      <c r="E179" t="s">
        <v>602</v>
      </c>
      <c r="F179" t="s">
        <v>588</v>
      </c>
      <c r="G179" t="s">
        <v>80</v>
      </c>
      <c r="H179" t="s">
        <v>608</v>
      </c>
      <c r="I179" t="s">
        <v>34</v>
      </c>
      <c r="J179">
        <v>1</v>
      </c>
      <c r="K179" s="2">
        <v>5.1100000000000003</v>
      </c>
      <c r="L179" s="2">
        <v>5.1100000000000003</v>
      </c>
      <c r="M179" s="2">
        <v>63</v>
      </c>
      <c r="N179" s="1">
        <v>41.5</v>
      </c>
      <c r="O179" s="13">
        <v>82</v>
      </c>
      <c r="P179" s="27">
        <v>82</v>
      </c>
      <c r="Q179" s="22">
        <f t="shared" si="4"/>
        <v>0</v>
      </c>
      <c r="R179">
        <v>0.95</v>
      </c>
      <c r="S179">
        <f t="shared" si="5"/>
        <v>77.899999999999991</v>
      </c>
    </row>
    <row r="180" spans="1:19" x14ac:dyDescent="0.3">
      <c r="A180" s="6" t="s">
        <v>577</v>
      </c>
      <c r="C180" t="s">
        <v>609</v>
      </c>
      <c r="D180" t="s">
        <v>577</v>
      </c>
      <c r="E180" t="s">
        <v>610</v>
      </c>
      <c r="F180" t="s">
        <v>611</v>
      </c>
      <c r="G180" t="s">
        <v>80</v>
      </c>
      <c r="H180" t="s">
        <v>612</v>
      </c>
      <c r="I180" t="s">
        <v>34</v>
      </c>
      <c r="J180">
        <v>1</v>
      </c>
      <c r="K180" s="2">
        <v>4.3307000000000002</v>
      </c>
      <c r="L180" s="2">
        <v>4.3307000000000002</v>
      </c>
      <c r="M180" s="2">
        <v>78.740200000000002</v>
      </c>
      <c r="N180" s="1">
        <v>34.75</v>
      </c>
      <c r="O180" s="13">
        <v>110</v>
      </c>
      <c r="P180" s="27">
        <v>110</v>
      </c>
      <c r="Q180" s="22">
        <f t="shared" si="4"/>
        <v>0</v>
      </c>
      <c r="R180">
        <v>0.85</v>
      </c>
      <c r="S180">
        <f t="shared" si="5"/>
        <v>93.5</v>
      </c>
    </row>
    <row r="181" spans="1:19" x14ac:dyDescent="0.3">
      <c r="A181" s="6" t="s">
        <v>577</v>
      </c>
      <c r="C181" t="s">
        <v>609</v>
      </c>
      <c r="D181" t="s">
        <v>577</v>
      </c>
      <c r="E181" t="s">
        <v>610</v>
      </c>
      <c r="F181" t="s">
        <v>613</v>
      </c>
      <c r="G181" t="s">
        <v>80</v>
      </c>
      <c r="H181" t="s">
        <v>614</v>
      </c>
      <c r="I181" t="s">
        <v>34</v>
      </c>
      <c r="J181">
        <v>1</v>
      </c>
      <c r="K181" s="2">
        <v>4.7244000000000002</v>
      </c>
      <c r="L181" s="2">
        <v>4.7244000000000002</v>
      </c>
      <c r="M181" s="2">
        <v>94.488200000000006</v>
      </c>
      <c r="N181" s="1">
        <v>44.5</v>
      </c>
      <c r="O181" s="13">
        <v>569</v>
      </c>
      <c r="P181" s="27">
        <v>569</v>
      </c>
      <c r="Q181" s="22">
        <f t="shared" si="4"/>
        <v>0</v>
      </c>
      <c r="R181">
        <v>1.22</v>
      </c>
      <c r="S181">
        <f t="shared" si="5"/>
        <v>694.18</v>
      </c>
    </row>
    <row r="182" spans="1:19" x14ac:dyDescent="0.3">
      <c r="A182" s="6" t="s">
        <v>577</v>
      </c>
      <c r="B182" t="s">
        <v>615</v>
      </c>
      <c r="C182" t="s">
        <v>616</v>
      </c>
      <c r="D182" t="s">
        <v>577</v>
      </c>
      <c r="E182" t="s">
        <v>617</v>
      </c>
      <c r="F182" t="s">
        <v>618</v>
      </c>
      <c r="G182" t="s">
        <v>37</v>
      </c>
      <c r="H182" t="s">
        <v>619</v>
      </c>
      <c r="I182" t="s">
        <v>34</v>
      </c>
      <c r="J182">
        <v>1</v>
      </c>
      <c r="K182" s="2">
        <v>5.1181000000000001</v>
      </c>
      <c r="L182" s="2">
        <v>5.1181000000000001</v>
      </c>
      <c r="M182" s="2">
        <v>62.992130000000003</v>
      </c>
      <c r="N182" s="1">
        <v>30.11</v>
      </c>
      <c r="O182" s="13">
        <v>6</v>
      </c>
      <c r="P182" s="27">
        <v>6</v>
      </c>
      <c r="Q182" s="22">
        <f t="shared" si="4"/>
        <v>0</v>
      </c>
      <c r="R182">
        <v>0.95</v>
      </c>
      <c r="S182">
        <f t="shared" si="5"/>
        <v>5.6999999999999993</v>
      </c>
    </row>
    <row r="183" spans="1:19" x14ac:dyDescent="0.3">
      <c r="A183" s="6" t="s">
        <v>577</v>
      </c>
      <c r="B183" t="s">
        <v>615</v>
      </c>
      <c r="C183" t="s">
        <v>616</v>
      </c>
      <c r="D183" t="s">
        <v>577</v>
      </c>
      <c r="E183" t="s">
        <v>617</v>
      </c>
      <c r="F183" t="s">
        <v>620</v>
      </c>
      <c r="G183" t="s">
        <v>37</v>
      </c>
      <c r="H183" t="s">
        <v>621</v>
      </c>
      <c r="I183" t="s">
        <v>34</v>
      </c>
      <c r="J183">
        <v>1</v>
      </c>
      <c r="K183" s="2">
        <v>5.9055</v>
      </c>
      <c r="L183" s="2">
        <v>5.9055</v>
      </c>
      <c r="M183" s="2">
        <v>94.488190000000003</v>
      </c>
      <c r="N183" s="1">
        <v>60.22</v>
      </c>
      <c r="O183" s="13">
        <v>157</v>
      </c>
      <c r="P183" s="27">
        <v>157</v>
      </c>
      <c r="Q183" s="22">
        <f t="shared" si="4"/>
        <v>0</v>
      </c>
      <c r="R183">
        <v>1.91</v>
      </c>
      <c r="S183">
        <f t="shared" si="5"/>
        <v>299.87</v>
      </c>
    </row>
    <row r="184" spans="1:19" x14ac:dyDescent="0.3">
      <c r="A184" s="6" t="s">
        <v>577</v>
      </c>
      <c r="B184" t="s">
        <v>615</v>
      </c>
      <c r="C184" t="s">
        <v>616</v>
      </c>
      <c r="D184" t="s">
        <v>577</v>
      </c>
      <c r="E184" t="s">
        <v>622</v>
      </c>
      <c r="F184" t="s">
        <v>623</v>
      </c>
      <c r="G184" t="s">
        <v>624</v>
      </c>
      <c r="H184" t="s">
        <v>625</v>
      </c>
      <c r="I184" t="s">
        <v>34</v>
      </c>
      <c r="J184">
        <v>1</v>
      </c>
      <c r="K184" s="2">
        <v>5.5118</v>
      </c>
      <c r="L184" s="2">
        <v>5.5118</v>
      </c>
      <c r="M184" s="2">
        <v>62.99</v>
      </c>
      <c r="N184" s="1">
        <v>34.25</v>
      </c>
      <c r="O184" s="13">
        <v>76</v>
      </c>
      <c r="P184" s="27">
        <v>76</v>
      </c>
      <c r="Q184" s="22">
        <f t="shared" si="4"/>
        <v>0</v>
      </c>
      <c r="R184">
        <v>1.1100000000000001</v>
      </c>
      <c r="S184">
        <f t="shared" si="5"/>
        <v>84.360000000000014</v>
      </c>
    </row>
    <row r="185" spans="1:19" x14ac:dyDescent="0.3">
      <c r="A185" s="6" t="s">
        <v>577</v>
      </c>
      <c r="B185" t="s">
        <v>615</v>
      </c>
      <c r="C185" t="s">
        <v>616</v>
      </c>
      <c r="D185" t="s">
        <v>577</v>
      </c>
      <c r="E185" t="s">
        <v>622</v>
      </c>
      <c r="F185" t="s">
        <v>626</v>
      </c>
      <c r="G185" t="s">
        <v>624</v>
      </c>
      <c r="H185" t="s">
        <v>627</v>
      </c>
      <c r="I185" t="s">
        <v>34</v>
      </c>
      <c r="J185">
        <v>1</v>
      </c>
      <c r="K185" s="2">
        <v>6.2991999999999999</v>
      </c>
      <c r="L185" s="2">
        <v>6.2991999999999999</v>
      </c>
      <c r="M185" s="2">
        <v>94.49</v>
      </c>
      <c r="N185" s="1">
        <v>68.5</v>
      </c>
      <c r="O185" s="13">
        <v>58</v>
      </c>
      <c r="P185" s="27">
        <v>58</v>
      </c>
      <c r="Q185" s="22">
        <f t="shared" si="4"/>
        <v>0</v>
      </c>
      <c r="R185">
        <v>2.17</v>
      </c>
      <c r="S185">
        <f t="shared" si="5"/>
        <v>125.86</v>
      </c>
    </row>
    <row r="186" spans="1:19" x14ac:dyDescent="0.3">
      <c r="A186" s="6" t="s">
        <v>577</v>
      </c>
      <c r="B186" t="s">
        <v>411</v>
      </c>
      <c r="C186" t="s">
        <v>628</v>
      </c>
      <c r="D186" t="s">
        <v>577</v>
      </c>
      <c r="E186" t="s">
        <v>629</v>
      </c>
      <c r="F186" t="s">
        <v>630</v>
      </c>
      <c r="G186" t="s">
        <v>631</v>
      </c>
      <c r="H186" t="s">
        <v>632</v>
      </c>
      <c r="I186" t="s">
        <v>34</v>
      </c>
      <c r="J186">
        <v>1</v>
      </c>
      <c r="K186" s="2">
        <v>6.69</v>
      </c>
      <c r="L186" s="2">
        <v>6.69</v>
      </c>
      <c r="M186" s="2">
        <v>96.46</v>
      </c>
      <c r="N186" s="1">
        <v>142.36000000000001</v>
      </c>
      <c r="O186" s="13">
        <v>171</v>
      </c>
      <c r="P186" s="27">
        <v>171</v>
      </c>
      <c r="Q186" s="22">
        <f t="shared" si="4"/>
        <v>0</v>
      </c>
      <c r="R186">
        <v>2.5</v>
      </c>
      <c r="S186">
        <f t="shared" si="5"/>
        <v>427.5</v>
      </c>
    </row>
    <row r="187" spans="1:19" x14ac:dyDescent="0.3">
      <c r="A187" s="6" t="s">
        <v>577</v>
      </c>
      <c r="B187" t="s">
        <v>633</v>
      </c>
      <c r="C187" t="s">
        <v>634</v>
      </c>
      <c r="D187" t="s">
        <v>577</v>
      </c>
      <c r="E187" t="s">
        <v>635</v>
      </c>
      <c r="F187" t="s">
        <v>636</v>
      </c>
      <c r="G187" t="s">
        <v>637</v>
      </c>
      <c r="H187" t="s">
        <v>638</v>
      </c>
      <c r="I187" t="s">
        <v>34</v>
      </c>
      <c r="J187">
        <v>3</v>
      </c>
      <c r="K187" s="2">
        <v>2.3582999999999998</v>
      </c>
      <c r="L187" s="2">
        <v>19.689</v>
      </c>
      <c r="M187" s="2">
        <v>18.110199999999999</v>
      </c>
      <c r="N187" s="1">
        <v>6.09</v>
      </c>
      <c r="O187" s="13">
        <v>2</v>
      </c>
      <c r="P187" s="27">
        <v>2</v>
      </c>
      <c r="Q187" s="22">
        <f t="shared" si="4"/>
        <v>0</v>
      </c>
      <c r="R187">
        <v>0.16</v>
      </c>
      <c r="S187">
        <f t="shared" si="5"/>
        <v>0.32</v>
      </c>
    </row>
    <row r="188" spans="1:19" x14ac:dyDescent="0.3">
      <c r="A188" s="6" t="s">
        <v>577</v>
      </c>
      <c r="B188" t="s">
        <v>639</v>
      </c>
      <c r="C188" t="s">
        <v>640</v>
      </c>
      <c r="D188" t="s">
        <v>577</v>
      </c>
      <c r="E188" t="s">
        <v>641</v>
      </c>
      <c r="F188" t="s">
        <v>642</v>
      </c>
      <c r="G188" t="s">
        <v>643</v>
      </c>
      <c r="H188" t="s">
        <v>644</v>
      </c>
      <c r="I188" t="s">
        <v>34</v>
      </c>
      <c r="J188">
        <v>1</v>
      </c>
      <c r="K188" s="2">
        <v>0.84</v>
      </c>
      <c r="L188" s="2">
        <v>0.84</v>
      </c>
      <c r="M188" s="2">
        <v>0.24</v>
      </c>
      <c r="N188" s="1">
        <v>16.8</v>
      </c>
      <c r="O188" s="13">
        <v>4</v>
      </c>
      <c r="P188" s="27">
        <v>4</v>
      </c>
      <c r="Q188" s="22">
        <f t="shared" si="4"/>
        <v>0</v>
      </c>
      <c r="R188">
        <v>0</v>
      </c>
      <c r="S188">
        <f t="shared" si="5"/>
        <v>0</v>
      </c>
    </row>
    <row r="189" spans="1:19" x14ac:dyDescent="0.3">
      <c r="A189" s="6" t="s">
        <v>577</v>
      </c>
      <c r="B189" t="s">
        <v>639</v>
      </c>
      <c r="C189" t="s">
        <v>645</v>
      </c>
      <c r="D189" t="s">
        <v>577</v>
      </c>
      <c r="E189" t="s">
        <v>646</v>
      </c>
      <c r="F189" t="s">
        <v>647</v>
      </c>
      <c r="G189" t="s">
        <v>648</v>
      </c>
      <c r="H189" t="s">
        <v>649</v>
      </c>
      <c r="I189" t="s">
        <v>34</v>
      </c>
      <c r="J189">
        <v>1</v>
      </c>
      <c r="K189" s="2">
        <v>2.7559</v>
      </c>
      <c r="L189" s="2">
        <v>2.7559</v>
      </c>
      <c r="M189" s="2">
        <v>23.622</v>
      </c>
      <c r="N189" s="1">
        <v>8.66</v>
      </c>
      <c r="O189" s="13">
        <v>9</v>
      </c>
      <c r="P189" s="27">
        <v>9</v>
      </c>
      <c r="Q189" s="22">
        <f t="shared" si="4"/>
        <v>0</v>
      </c>
      <c r="R189">
        <v>0.1</v>
      </c>
      <c r="S189">
        <f t="shared" si="5"/>
        <v>0.9</v>
      </c>
    </row>
    <row r="190" spans="1:19" x14ac:dyDescent="0.3">
      <c r="A190" s="6" t="s">
        <v>577</v>
      </c>
      <c r="B190" t="s">
        <v>639</v>
      </c>
      <c r="C190" t="s">
        <v>645</v>
      </c>
      <c r="D190" t="s">
        <v>577</v>
      </c>
      <c r="E190" t="s">
        <v>650</v>
      </c>
      <c r="F190" t="s">
        <v>651</v>
      </c>
      <c r="G190" t="s">
        <v>652</v>
      </c>
      <c r="H190" t="s">
        <v>653</v>
      </c>
      <c r="I190" t="s">
        <v>34</v>
      </c>
      <c r="J190">
        <v>1</v>
      </c>
      <c r="K190" s="2">
        <v>4.72</v>
      </c>
      <c r="L190" s="2">
        <v>4.72</v>
      </c>
      <c r="M190" s="2">
        <v>23.03</v>
      </c>
      <c r="N190" s="1">
        <v>8.66</v>
      </c>
      <c r="O190" s="13">
        <v>20</v>
      </c>
      <c r="P190" s="27">
        <v>20</v>
      </c>
      <c r="Q190" s="22">
        <f t="shared" si="4"/>
        <v>0</v>
      </c>
      <c r="R190">
        <v>0.3</v>
      </c>
      <c r="S190">
        <f t="shared" si="5"/>
        <v>6</v>
      </c>
    </row>
    <row r="191" spans="1:19" x14ac:dyDescent="0.3">
      <c r="A191" s="6" t="s">
        <v>577</v>
      </c>
      <c r="B191" t="s">
        <v>639</v>
      </c>
      <c r="C191" t="s">
        <v>645</v>
      </c>
      <c r="D191" t="s">
        <v>577</v>
      </c>
      <c r="E191" t="s">
        <v>650</v>
      </c>
      <c r="F191" t="s">
        <v>654</v>
      </c>
      <c r="G191" t="s">
        <v>652</v>
      </c>
      <c r="H191" t="s">
        <v>655</v>
      </c>
      <c r="I191" t="s">
        <v>34</v>
      </c>
      <c r="J191">
        <v>1</v>
      </c>
      <c r="K191" s="2">
        <v>5.9</v>
      </c>
      <c r="L191" s="2">
        <v>5.9</v>
      </c>
      <c r="M191" s="2">
        <v>23.43</v>
      </c>
      <c r="N191" s="1">
        <v>18.91</v>
      </c>
      <c r="O191" s="13">
        <v>16</v>
      </c>
      <c r="P191" s="27">
        <v>16</v>
      </c>
      <c r="Q191" s="22">
        <f t="shared" si="4"/>
        <v>0</v>
      </c>
      <c r="R191">
        <v>0.47</v>
      </c>
      <c r="S191">
        <f t="shared" si="5"/>
        <v>7.52</v>
      </c>
    </row>
    <row r="192" spans="1:19" x14ac:dyDescent="0.3">
      <c r="A192" s="6" t="s">
        <v>577</v>
      </c>
      <c r="B192" t="s">
        <v>639</v>
      </c>
      <c r="C192" t="s">
        <v>645</v>
      </c>
      <c r="D192" t="s">
        <v>577</v>
      </c>
      <c r="E192" t="s">
        <v>650</v>
      </c>
      <c r="F192" t="s">
        <v>656</v>
      </c>
      <c r="G192" t="s">
        <v>652</v>
      </c>
      <c r="H192" t="s">
        <v>657</v>
      </c>
      <c r="I192" t="s">
        <v>34</v>
      </c>
      <c r="J192">
        <v>1</v>
      </c>
      <c r="K192" s="2">
        <v>3.5432999999999999</v>
      </c>
      <c r="L192" s="2">
        <v>3.5432999999999999</v>
      </c>
      <c r="M192" s="2">
        <v>47.244100000000003</v>
      </c>
      <c r="N192" s="1">
        <v>29.69</v>
      </c>
      <c r="O192" s="13">
        <v>13</v>
      </c>
      <c r="P192" s="27">
        <v>13</v>
      </c>
      <c r="Q192" s="22">
        <f t="shared" si="4"/>
        <v>0</v>
      </c>
      <c r="R192">
        <v>0.34</v>
      </c>
      <c r="S192">
        <f t="shared" si="5"/>
        <v>4.42</v>
      </c>
    </row>
    <row r="193" spans="1:19" x14ac:dyDescent="0.3">
      <c r="A193" s="6" t="s">
        <v>577</v>
      </c>
      <c r="B193" t="s">
        <v>639</v>
      </c>
      <c r="C193" t="s">
        <v>645</v>
      </c>
      <c r="D193" t="s">
        <v>577</v>
      </c>
      <c r="E193" t="s">
        <v>650</v>
      </c>
      <c r="F193" t="s">
        <v>658</v>
      </c>
      <c r="G193" t="s">
        <v>648</v>
      </c>
      <c r="H193" t="s">
        <v>659</v>
      </c>
      <c r="I193" t="s">
        <v>34</v>
      </c>
      <c r="J193">
        <v>1</v>
      </c>
      <c r="K193" s="2">
        <v>5.3</v>
      </c>
      <c r="L193" s="2">
        <v>5.3</v>
      </c>
      <c r="M193" s="2">
        <v>47.24</v>
      </c>
      <c r="N193" s="1">
        <v>29.69</v>
      </c>
      <c r="O193" s="13">
        <v>5</v>
      </c>
      <c r="P193" s="27">
        <v>5</v>
      </c>
      <c r="Q193" s="22">
        <f t="shared" si="4"/>
        <v>0</v>
      </c>
      <c r="R193">
        <v>0.77</v>
      </c>
      <c r="S193">
        <f t="shared" si="5"/>
        <v>3.85</v>
      </c>
    </row>
    <row r="194" spans="1:19" x14ac:dyDescent="0.3">
      <c r="A194" s="6" t="s">
        <v>577</v>
      </c>
      <c r="B194" t="s">
        <v>639</v>
      </c>
      <c r="C194" t="s">
        <v>645</v>
      </c>
      <c r="D194" t="s">
        <v>577</v>
      </c>
      <c r="E194" t="s">
        <v>650</v>
      </c>
      <c r="F194" t="s">
        <v>660</v>
      </c>
      <c r="G194" t="s">
        <v>652</v>
      </c>
      <c r="H194" t="s">
        <v>661</v>
      </c>
      <c r="I194" t="s">
        <v>34</v>
      </c>
      <c r="J194">
        <v>1</v>
      </c>
      <c r="K194" s="2">
        <v>5.9</v>
      </c>
      <c r="L194" s="2">
        <v>5.9</v>
      </c>
      <c r="M194" s="2">
        <v>63</v>
      </c>
      <c r="N194" s="1">
        <v>47.28</v>
      </c>
      <c r="O194" s="13">
        <v>7</v>
      </c>
      <c r="P194" s="27">
        <v>7</v>
      </c>
      <c r="Q194" s="22">
        <f t="shared" si="4"/>
        <v>0</v>
      </c>
      <c r="R194">
        <v>1.27</v>
      </c>
      <c r="S194">
        <f t="shared" si="5"/>
        <v>8.89</v>
      </c>
    </row>
    <row r="195" spans="1:19" x14ac:dyDescent="0.3">
      <c r="A195" s="6" t="s">
        <v>577</v>
      </c>
      <c r="B195" t="s">
        <v>639</v>
      </c>
      <c r="C195" t="s">
        <v>645</v>
      </c>
      <c r="D195" t="s">
        <v>577</v>
      </c>
      <c r="E195" t="s">
        <v>650</v>
      </c>
      <c r="F195" t="s">
        <v>662</v>
      </c>
      <c r="G195" t="s">
        <v>652</v>
      </c>
      <c r="H195" t="s">
        <v>663</v>
      </c>
      <c r="I195" t="s">
        <v>34</v>
      </c>
      <c r="J195">
        <v>1</v>
      </c>
      <c r="K195" s="2">
        <v>6.69</v>
      </c>
      <c r="L195" s="2">
        <v>6.69</v>
      </c>
      <c r="M195" s="2">
        <v>77.95</v>
      </c>
      <c r="N195" s="1">
        <v>78.38</v>
      </c>
      <c r="O195" s="13">
        <v>10</v>
      </c>
      <c r="P195" s="27">
        <v>10</v>
      </c>
      <c r="Q195" s="22">
        <f t="shared" ref="Q195:Q258" si="6">P195-O195</f>
        <v>0</v>
      </c>
      <c r="R195">
        <v>2.02</v>
      </c>
      <c r="S195">
        <f t="shared" ref="S195:S258" si="7">O195*R195</f>
        <v>20.2</v>
      </c>
    </row>
    <row r="196" spans="1:19" x14ac:dyDescent="0.3">
      <c r="A196" s="6" t="s">
        <v>577</v>
      </c>
      <c r="B196" t="s">
        <v>639</v>
      </c>
      <c r="C196" t="s">
        <v>645</v>
      </c>
      <c r="D196" t="s">
        <v>577</v>
      </c>
      <c r="E196" t="s">
        <v>650</v>
      </c>
      <c r="F196" t="s">
        <v>664</v>
      </c>
      <c r="G196" t="s">
        <v>648</v>
      </c>
      <c r="H196" t="s">
        <v>665</v>
      </c>
      <c r="I196" t="s">
        <v>34</v>
      </c>
      <c r="J196">
        <v>1</v>
      </c>
      <c r="K196" s="2">
        <v>5.7087000000000003</v>
      </c>
      <c r="L196" s="2">
        <v>5.7087000000000003</v>
      </c>
      <c r="M196" s="2">
        <v>78.740200000000002</v>
      </c>
      <c r="N196" s="1">
        <v>78.38</v>
      </c>
      <c r="O196" s="13">
        <v>2</v>
      </c>
      <c r="P196" s="27">
        <v>2</v>
      </c>
      <c r="Q196" s="22">
        <f t="shared" si="6"/>
        <v>0</v>
      </c>
      <c r="R196">
        <v>1.49</v>
      </c>
      <c r="S196">
        <f t="shared" si="7"/>
        <v>2.98</v>
      </c>
    </row>
    <row r="197" spans="1:19" x14ac:dyDescent="0.3">
      <c r="A197" s="6" t="s">
        <v>577</v>
      </c>
      <c r="B197" t="s">
        <v>639</v>
      </c>
      <c r="C197" t="s">
        <v>645</v>
      </c>
      <c r="D197" t="s">
        <v>577</v>
      </c>
      <c r="E197" t="s">
        <v>650</v>
      </c>
      <c r="F197" t="s">
        <v>666</v>
      </c>
      <c r="G197" t="s">
        <v>652</v>
      </c>
      <c r="H197" t="s">
        <v>667</v>
      </c>
      <c r="I197" t="s">
        <v>34</v>
      </c>
      <c r="J197">
        <v>1</v>
      </c>
      <c r="K197" s="2">
        <v>9.0500000000000007</v>
      </c>
      <c r="L197" s="2">
        <v>9.0500000000000007</v>
      </c>
      <c r="M197" s="2">
        <v>94.48</v>
      </c>
      <c r="N197" s="1">
        <v>102.6</v>
      </c>
      <c r="O197" s="13">
        <v>8</v>
      </c>
      <c r="P197" s="27">
        <v>8</v>
      </c>
      <c r="Q197" s="22">
        <f t="shared" si="6"/>
        <v>0</v>
      </c>
      <c r="R197">
        <v>4.4800000000000004</v>
      </c>
      <c r="S197">
        <f t="shared" si="7"/>
        <v>35.840000000000003</v>
      </c>
    </row>
    <row r="198" spans="1:19" x14ac:dyDescent="0.3">
      <c r="A198" s="6" t="s">
        <v>577</v>
      </c>
      <c r="B198" t="s">
        <v>639</v>
      </c>
      <c r="C198" t="s">
        <v>645</v>
      </c>
      <c r="D198" t="s">
        <v>577</v>
      </c>
      <c r="E198" t="s">
        <v>650</v>
      </c>
      <c r="F198" t="s">
        <v>668</v>
      </c>
      <c r="G198" t="s">
        <v>652</v>
      </c>
      <c r="H198" t="s">
        <v>669</v>
      </c>
      <c r="I198" t="s">
        <v>34</v>
      </c>
      <c r="J198">
        <v>1</v>
      </c>
      <c r="K198" s="2">
        <v>11.02</v>
      </c>
      <c r="L198" s="2">
        <v>11.02</v>
      </c>
      <c r="M198" s="2">
        <v>109.37</v>
      </c>
      <c r="N198" s="1">
        <v>141.02000000000001</v>
      </c>
      <c r="O198" s="13">
        <v>16</v>
      </c>
      <c r="P198" s="27">
        <v>16</v>
      </c>
      <c r="Q198" s="22">
        <f t="shared" si="6"/>
        <v>0</v>
      </c>
      <c r="R198">
        <v>7.69</v>
      </c>
      <c r="S198">
        <f t="shared" si="7"/>
        <v>123.04</v>
      </c>
    </row>
    <row r="199" spans="1:19" x14ac:dyDescent="0.3">
      <c r="A199" s="6" t="s">
        <v>577</v>
      </c>
      <c r="B199" t="s">
        <v>639</v>
      </c>
      <c r="C199" t="s">
        <v>670</v>
      </c>
      <c r="D199" t="s">
        <v>577</v>
      </c>
      <c r="E199" t="s">
        <v>671</v>
      </c>
      <c r="F199" t="s">
        <v>672</v>
      </c>
      <c r="G199" t="s">
        <v>673</v>
      </c>
      <c r="H199" t="s">
        <v>674</v>
      </c>
      <c r="I199" t="s">
        <v>34</v>
      </c>
      <c r="J199">
        <v>1</v>
      </c>
      <c r="K199" s="2">
        <v>9.06</v>
      </c>
      <c r="L199" s="2">
        <v>9.06</v>
      </c>
      <c r="M199" s="2">
        <v>78.739999999999995</v>
      </c>
      <c r="N199" s="1">
        <v>131.59</v>
      </c>
      <c r="O199" s="13">
        <v>82</v>
      </c>
      <c r="P199" s="27">
        <v>82</v>
      </c>
      <c r="Q199" s="22">
        <f t="shared" si="6"/>
        <v>0</v>
      </c>
      <c r="R199">
        <v>3.74</v>
      </c>
      <c r="S199">
        <f t="shared" si="7"/>
        <v>306.68</v>
      </c>
    </row>
    <row r="200" spans="1:19" x14ac:dyDescent="0.3">
      <c r="A200" s="6" t="s">
        <v>577</v>
      </c>
      <c r="B200" t="s">
        <v>259</v>
      </c>
      <c r="C200" t="s">
        <v>675</v>
      </c>
      <c r="D200" t="s">
        <v>577</v>
      </c>
      <c r="E200" t="s">
        <v>676</v>
      </c>
      <c r="F200" t="s">
        <v>677</v>
      </c>
      <c r="G200" t="s">
        <v>678</v>
      </c>
      <c r="H200" t="s">
        <v>679</v>
      </c>
      <c r="I200" t="s">
        <v>34</v>
      </c>
      <c r="J200">
        <v>1</v>
      </c>
      <c r="K200" s="2">
        <v>6.6928999999999998</v>
      </c>
      <c r="L200" s="2">
        <v>6.6928999999999998</v>
      </c>
      <c r="M200" s="2">
        <v>94.488200000000006</v>
      </c>
      <c r="N200" s="1">
        <v>121.32</v>
      </c>
      <c r="O200" s="13">
        <v>500</v>
      </c>
      <c r="P200" s="27">
        <v>500</v>
      </c>
      <c r="Q200" s="22">
        <f t="shared" si="6"/>
        <v>0</v>
      </c>
      <c r="R200">
        <v>2.4500000000000002</v>
      </c>
      <c r="S200">
        <f t="shared" si="7"/>
        <v>1225</v>
      </c>
    </row>
    <row r="201" spans="1:19" x14ac:dyDescent="0.3">
      <c r="A201" s="6" t="s">
        <v>577</v>
      </c>
      <c r="B201" t="s">
        <v>259</v>
      </c>
      <c r="C201" t="s">
        <v>680</v>
      </c>
      <c r="D201" t="s">
        <v>577</v>
      </c>
      <c r="E201" t="s">
        <v>681</v>
      </c>
      <c r="F201" t="s">
        <v>672</v>
      </c>
      <c r="G201" t="s">
        <v>682</v>
      </c>
      <c r="H201" t="s">
        <v>683</v>
      </c>
      <c r="I201" t="s">
        <v>34</v>
      </c>
      <c r="J201">
        <v>1</v>
      </c>
      <c r="K201" s="2">
        <v>6.69</v>
      </c>
      <c r="L201" s="2">
        <v>6.69</v>
      </c>
      <c r="M201" s="2">
        <v>78.739999999999995</v>
      </c>
      <c r="N201" s="1">
        <v>114.18</v>
      </c>
      <c r="O201" s="13">
        <v>49</v>
      </c>
      <c r="P201" s="27">
        <v>49</v>
      </c>
      <c r="Q201" s="22">
        <f t="shared" si="6"/>
        <v>0</v>
      </c>
      <c r="R201">
        <v>2.04</v>
      </c>
      <c r="S201">
        <f t="shared" si="7"/>
        <v>99.960000000000008</v>
      </c>
    </row>
    <row r="202" spans="1:19" x14ac:dyDescent="0.3">
      <c r="A202" s="6" t="s">
        <v>577</v>
      </c>
      <c r="B202" t="s">
        <v>259</v>
      </c>
      <c r="C202" t="s">
        <v>684</v>
      </c>
      <c r="D202" t="s">
        <v>577</v>
      </c>
      <c r="E202" t="s">
        <v>685</v>
      </c>
      <c r="F202" t="s">
        <v>672</v>
      </c>
      <c r="G202" t="s">
        <v>574</v>
      </c>
      <c r="H202" t="s">
        <v>686</v>
      </c>
      <c r="I202" t="s">
        <v>34</v>
      </c>
      <c r="J202">
        <v>1</v>
      </c>
      <c r="K202" s="2">
        <v>5.12</v>
      </c>
      <c r="L202" s="2">
        <v>5.12</v>
      </c>
      <c r="M202" s="2">
        <v>78.739999999999995</v>
      </c>
      <c r="N202" s="1">
        <v>67.5</v>
      </c>
      <c r="O202" s="13">
        <v>25</v>
      </c>
      <c r="P202" s="27">
        <v>25</v>
      </c>
      <c r="Q202" s="22">
        <f t="shared" si="6"/>
        <v>0</v>
      </c>
      <c r="R202">
        <v>1.19</v>
      </c>
      <c r="S202">
        <f t="shared" si="7"/>
        <v>29.75</v>
      </c>
    </row>
    <row r="203" spans="1:19" x14ac:dyDescent="0.3">
      <c r="A203" s="6" t="s">
        <v>577</v>
      </c>
      <c r="B203" t="s">
        <v>259</v>
      </c>
      <c r="C203" t="s">
        <v>687</v>
      </c>
      <c r="D203" t="s">
        <v>577</v>
      </c>
      <c r="E203" t="s">
        <v>688</v>
      </c>
      <c r="F203" t="s">
        <v>620</v>
      </c>
      <c r="G203" t="s">
        <v>126</v>
      </c>
      <c r="H203" t="s">
        <v>689</v>
      </c>
      <c r="I203" t="s">
        <v>34</v>
      </c>
      <c r="J203">
        <v>1</v>
      </c>
      <c r="K203" s="2">
        <v>5.91</v>
      </c>
      <c r="L203" s="2">
        <v>5.91</v>
      </c>
      <c r="M203" s="2">
        <v>94.49</v>
      </c>
      <c r="N203" s="1">
        <v>103.08</v>
      </c>
      <c r="O203" s="13">
        <v>1</v>
      </c>
      <c r="P203" s="27">
        <v>1</v>
      </c>
      <c r="Q203" s="22">
        <f t="shared" si="6"/>
        <v>0</v>
      </c>
      <c r="R203">
        <v>1.91</v>
      </c>
      <c r="S203">
        <f t="shared" si="7"/>
        <v>1.91</v>
      </c>
    </row>
    <row r="204" spans="1:19" x14ac:dyDescent="0.3">
      <c r="A204" s="6" t="s">
        <v>577</v>
      </c>
      <c r="B204" t="s">
        <v>259</v>
      </c>
      <c r="C204" t="s">
        <v>690</v>
      </c>
      <c r="D204" t="s">
        <v>577</v>
      </c>
      <c r="E204" t="s">
        <v>691</v>
      </c>
      <c r="F204" t="s">
        <v>672</v>
      </c>
      <c r="G204" t="s">
        <v>80</v>
      </c>
      <c r="H204" t="s">
        <v>692</v>
      </c>
      <c r="I204" t="s">
        <v>34</v>
      </c>
      <c r="J204">
        <v>1</v>
      </c>
      <c r="K204" s="2">
        <v>6.3</v>
      </c>
      <c r="L204" s="2">
        <v>6.3</v>
      </c>
      <c r="M204" s="2">
        <v>78.739999999999995</v>
      </c>
      <c r="N204" s="1">
        <v>93.71</v>
      </c>
      <c r="O204" s="13">
        <v>6</v>
      </c>
      <c r="P204" s="27">
        <v>6</v>
      </c>
      <c r="Q204" s="22">
        <f t="shared" si="6"/>
        <v>0</v>
      </c>
      <c r="R204">
        <v>1.81</v>
      </c>
      <c r="S204">
        <f t="shared" si="7"/>
        <v>10.86</v>
      </c>
    </row>
    <row r="205" spans="1:19" x14ac:dyDescent="0.3">
      <c r="A205" s="6" t="s">
        <v>577</v>
      </c>
      <c r="B205" t="s">
        <v>259</v>
      </c>
      <c r="C205" t="s">
        <v>690</v>
      </c>
      <c r="D205" t="s">
        <v>577</v>
      </c>
      <c r="E205" t="s">
        <v>691</v>
      </c>
      <c r="F205" t="s">
        <v>693</v>
      </c>
      <c r="G205" t="s">
        <v>80</v>
      </c>
      <c r="H205" t="s">
        <v>694</v>
      </c>
      <c r="I205" t="s">
        <v>34</v>
      </c>
      <c r="J205">
        <v>1</v>
      </c>
      <c r="K205" s="2">
        <v>5.51</v>
      </c>
      <c r="L205" s="2">
        <v>5.51</v>
      </c>
      <c r="M205" s="2">
        <v>31.5</v>
      </c>
      <c r="N205" s="1">
        <v>32.799999999999997</v>
      </c>
      <c r="O205" s="13">
        <v>1</v>
      </c>
      <c r="P205" s="27">
        <v>1</v>
      </c>
      <c r="Q205" s="22">
        <f t="shared" si="6"/>
        <v>0</v>
      </c>
      <c r="R205">
        <v>0.55000000000000004</v>
      </c>
      <c r="S205">
        <f t="shared" si="7"/>
        <v>0.55000000000000004</v>
      </c>
    </row>
    <row r="206" spans="1:19" x14ac:dyDescent="0.3">
      <c r="A206" s="6" t="s">
        <v>577</v>
      </c>
      <c r="B206" t="s">
        <v>259</v>
      </c>
      <c r="C206" t="s">
        <v>695</v>
      </c>
      <c r="D206" t="s">
        <v>577</v>
      </c>
      <c r="E206" t="s">
        <v>696</v>
      </c>
      <c r="F206" t="s">
        <v>672</v>
      </c>
      <c r="G206" t="s">
        <v>26</v>
      </c>
      <c r="H206" t="s">
        <v>697</v>
      </c>
      <c r="I206" t="s">
        <v>34</v>
      </c>
      <c r="J206">
        <v>1</v>
      </c>
      <c r="K206" s="2">
        <v>5.91</v>
      </c>
      <c r="L206" s="2">
        <v>5.91</v>
      </c>
      <c r="M206" s="2">
        <v>78.739999999999995</v>
      </c>
      <c r="N206" s="1">
        <v>99.93</v>
      </c>
      <c r="O206" s="13">
        <v>2</v>
      </c>
      <c r="P206" s="27">
        <v>2</v>
      </c>
      <c r="Q206" s="22">
        <f t="shared" si="6"/>
        <v>0</v>
      </c>
      <c r="R206">
        <v>1.59</v>
      </c>
      <c r="S206">
        <f t="shared" si="7"/>
        <v>3.18</v>
      </c>
    </row>
    <row r="207" spans="1:19" x14ac:dyDescent="0.3">
      <c r="A207" s="6" t="s">
        <v>577</v>
      </c>
      <c r="B207" t="s">
        <v>698</v>
      </c>
      <c r="C207" t="s">
        <v>699</v>
      </c>
      <c r="D207" t="s">
        <v>577</v>
      </c>
      <c r="E207" t="s">
        <v>700</v>
      </c>
      <c r="F207" t="s">
        <v>701</v>
      </c>
      <c r="G207" t="s">
        <v>702</v>
      </c>
      <c r="H207" t="s">
        <v>703</v>
      </c>
      <c r="I207" t="s">
        <v>34</v>
      </c>
      <c r="J207">
        <v>1</v>
      </c>
      <c r="K207" s="2">
        <v>4.7205000000000004</v>
      </c>
      <c r="L207" s="2">
        <v>4.7205000000000004</v>
      </c>
      <c r="M207" s="2">
        <v>78.740200000000002</v>
      </c>
      <c r="N207" s="1">
        <v>34.75</v>
      </c>
      <c r="O207" s="13">
        <v>24</v>
      </c>
      <c r="P207" s="27">
        <v>24</v>
      </c>
      <c r="Q207" s="22">
        <f t="shared" si="6"/>
        <v>0</v>
      </c>
      <c r="R207">
        <v>1.02</v>
      </c>
      <c r="S207">
        <f t="shared" si="7"/>
        <v>24.48</v>
      </c>
    </row>
    <row r="208" spans="1:19" x14ac:dyDescent="0.3">
      <c r="A208" s="6" t="s">
        <v>704</v>
      </c>
      <c r="B208" t="s">
        <v>235</v>
      </c>
      <c r="C208" t="s">
        <v>706</v>
      </c>
      <c r="D208" t="s">
        <v>705</v>
      </c>
      <c r="E208" t="s">
        <v>707</v>
      </c>
      <c r="F208" t="s">
        <v>708</v>
      </c>
      <c r="G208" t="s">
        <v>709</v>
      </c>
      <c r="H208" t="s">
        <v>710</v>
      </c>
      <c r="I208" t="s">
        <v>24</v>
      </c>
      <c r="J208">
        <v>1</v>
      </c>
      <c r="K208" s="2">
        <v>5.7519999999999998</v>
      </c>
      <c r="L208" s="2">
        <v>12.752000000000001</v>
      </c>
      <c r="M208" s="2">
        <v>15.752000000000001</v>
      </c>
      <c r="N208" s="1">
        <v>28.68</v>
      </c>
      <c r="O208" s="13">
        <v>1</v>
      </c>
      <c r="P208" s="27">
        <v>1</v>
      </c>
      <c r="Q208" s="22">
        <f t="shared" si="6"/>
        <v>0</v>
      </c>
      <c r="R208">
        <v>0.67</v>
      </c>
      <c r="S208">
        <f t="shared" si="7"/>
        <v>0.67</v>
      </c>
    </row>
    <row r="209" spans="1:19" x14ac:dyDescent="0.3">
      <c r="A209" s="6" t="s">
        <v>704</v>
      </c>
      <c r="B209" t="s">
        <v>235</v>
      </c>
      <c r="C209" t="s">
        <v>706</v>
      </c>
      <c r="D209" t="s">
        <v>705</v>
      </c>
      <c r="E209" t="s">
        <v>707</v>
      </c>
      <c r="F209" t="s">
        <v>708</v>
      </c>
      <c r="G209" t="s">
        <v>711</v>
      </c>
      <c r="H209" t="s">
        <v>712</v>
      </c>
      <c r="I209" t="s">
        <v>24</v>
      </c>
      <c r="J209">
        <v>1</v>
      </c>
      <c r="K209" s="2">
        <v>5.7519999999999998</v>
      </c>
      <c r="L209" s="2">
        <v>12.752000000000001</v>
      </c>
      <c r="M209" s="2">
        <v>15.752000000000001</v>
      </c>
      <c r="N209" s="1">
        <v>28.68</v>
      </c>
      <c r="O209" s="13">
        <v>1</v>
      </c>
      <c r="P209" s="27">
        <v>1</v>
      </c>
      <c r="Q209" s="22">
        <f t="shared" si="6"/>
        <v>0</v>
      </c>
      <c r="R209">
        <v>0.67</v>
      </c>
      <c r="S209">
        <f t="shared" si="7"/>
        <v>0.67</v>
      </c>
    </row>
    <row r="210" spans="1:19" x14ac:dyDescent="0.3">
      <c r="A210" s="6" t="s">
        <v>704</v>
      </c>
      <c r="B210" t="s">
        <v>713</v>
      </c>
      <c r="C210" t="s">
        <v>714</v>
      </c>
      <c r="D210" t="s">
        <v>705</v>
      </c>
      <c r="E210" t="s">
        <v>715</v>
      </c>
      <c r="F210" t="s">
        <v>716</v>
      </c>
      <c r="G210" t="s">
        <v>22</v>
      </c>
      <c r="H210" t="s">
        <v>717</v>
      </c>
      <c r="I210" t="s">
        <v>24</v>
      </c>
      <c r="J210">
        <v>6</v>
      </c>
      <c r="K210" s="2">
        <v>11.42</v>
      </c>
      <c r="L210" s="2">
        <v>19.690000000000001</v>
      </c>
      <c r="M210" s="2">
        <v>11.81</v>
      </c>
      <c r="N210" s="1">
        <v>32</v>
      </c>
      <c r="O210" s="13">
        <v>2</v>
      </c>
      <c r="P210" s="27">
        <v>2</v>
      </c>
      <c r="Q210" s="22">
        <f t="shared" si="6"/>
        <v>0</v>
      </c>
      <c r="R210">
        <v>0.26</v>
      </c>
      <c r="S210">
        <f t="shared" si="7"/>
        <v>0.52</v>
      </c>
    </row>
    <row r="211" spans="1:19" x14ac:dyDescent="0.3">
      <c r="A211" s="6" t="s">
        <v>704</v>
      </c>
      <c r="B211" t="s">
        <v>18</v>
      </c>
      <c r="C211" t="s">
        <v>718</v>
      </c>
      <c r="D211" t="s">
        <v>705</v>
      </c>
      <c r="E211" t="s">
        <v>719</v>
      </c>
      <c r="F211" t="s">
        <v>720</v>
      </c>
      <c r="G211" t="s">
        <v>119</v>
      </c>
      <c r="H211" t="s">
        <v>721</v>
      </c>
      <c r="I211" t="s">
        <v>24</v>
      </c>
      <c r="J211">
        <v>4</v>
      </c>
      <c r="K211" s="2">
        <v>7.2835000000000001</v>
      </c>
      <c r="L211" s="2">
        <v>12.6</v>
      </c>
      <c r="M211" s="2">
        <v>15.747999999999999</v>
      </c>
      <c r="N211" s="1">
        <v>12.14</v>
      </c>
      <c r="O211" s="13">
        <v>3</v>
      </c>
      <c r="P211" s="27">
        <v>3</v>
      </c>
      <c r="Q211" s="22">
        <f t="shared" si="6"/>
        <v>0</v>
      </c>
      <c r="R211">
        <v>0.21</v>
      </c>
      <c r="S211">
        <f t="shared" si="7"/>
        <v>0.63</v>
      </c>
    </row>
    <row r="212" spans="1:19" x14ac:dyDescent="0.3">
      <c r="A212" s="6" t="s">
        <v>704</v>
      </c>
      <c r="B212" t="s">
        <v>495</v>
      </c>
      <c r="C212" t="s">
        <v>722</v>
      </c>
      <c r="D212" t="s">
        <v>705</v>
      </c>
      <c r="E212" t="s">
        <v>723</v>
      </c>
      <c r="F212" t="s">
        <v>724</v>
      </c>
      <c r="G212" t="s">
        <v>30</v>
      </c>
      <c r="H212" t="s">
        <v>725</v>
      </c>
      <c r="I212" t="s">
        <v>24</v>
      </c>
      <c r="J212">
        <v>1</v>
      </c>
      <c r="K212" s="2">
        <v>4.25</v>
      </c>
      <c r="L212" s="2">
        <v>9.76</v>
      </c>
      <c r="M212" s="2">
        <v>11.73</v>
      </c>
      <c r="N212" s="1">
        <v>55.71</v>
      </c>
      <c r="O212" s="13">
        <v>3</v>
      </c>
      <c r="P212" s="27">
        <v>3</v>
      </c>
      <c r="Q212" s="22">
        <f t="shared" si="6"/>
        <v>0</v>
      </c>
      <c r="R212">
        <v>0.28000000000000003</v>
      </c>
      <c r="S212">
        <f t="shared" si="7"/>
        <v>0.84000000000000008</v>
      </c>
    </row>
    <row r="213" spans="1:19" x14ac:dyDescent="0.3">
      <c r="A213" s="6" t="s">
        <v>704</v>
      </c>
      <c r="B213" t="s">
        <v>125</v>
      </c>
      <c r="C213" t="s">
        <v>726</v>
      </c>
      <c r="D213" t="s">
        <v>705</v>
      </c>
      <c r="E213" t="s">
        <v>727</v>
      </c>
      <c r="F213" t="s">
        <v>728</v>
      </c>
      <c r="G213" t="s">
        <v>729</v>
      </c>
      <c r="H213" t="s">
        <v>730</v>
      </c>
      <c r="I213" t="s">
        <v>24</v>
      </c>
      <c r="J213">
        <v>1</v>
      </c>
      <c r="K213" s="2">
        <v>7</v>
      </c>
      <c r="L213" s="2">
        <v>11</v>
      </c>
      <c r="M213" s="2">
        <v>14</v>
      </c>
      <c r="N213" s="1">
        <v>19.13</v>
      </c>
      <c r="O213" s="13">
        <v>1</v>
      </c>
      <c r="P213" s="27">
        <v>1</v>
      </c>
      <c r="Q213" s="22">
        <f t="shared" si="6"/>
        <v>0</v>
      </c>
      <c r="R213">
        <v>0.62</v>
      </c>
      <c r="S213">
        <f t="shared" si="7"/>
        <v>0.62</v>
      </c>
    </row>
    <row r="214" spans="1:19" x14ac:dyDescent="0.3">
      <c r="A214" s="6" t="s">
        <v>704</v>
      </c>
      <c r="B214" t="s">
        <v>125</v>
      </c>
      <c r="C214" t="s">
        <v>731</v>
      </c>
      <c r="D214" t="s">
        <v>705</v>
      </c>
      <c r="E214" t="s">
        <v>732</v>
      </c>
      <c r="F214" t="s">
        <v>733</v>
      </c>
      <c r="G214" t="s">
        <v>163</v>
      </c>
      <c r="H214" t="s">
        <v>734</v>
      </c>
      <c r="I214" t="s">
        <v>24</v>
      </c>
      <c r="J214">
        <v>1</v>
      </c>
      <c r="K214" s="2">
        <v>3.5432999999999999</v>
      </c>
      <c r="L214" s="2">
        <v>9.8424999999999994</v>
      </c>
      <c r="M214" s="2">
        <v>11.811</v>
      </c>
      <c r="N214" s="1">
        <v>15.4</v>
      </c>
      <c r="O214" s="13">
        <v>1</v>
      </c>
      <c r="P214" s="27">
        <v>1</v>
      </c>
      <c r="Q214" s="22">
        <f t="shared" si="6"/>
        <v>0</v>
      </c>
      <c r="R214">
        <v>0.24</v>
      </c>
      <c r="S214">
        <f t="shared" si="7"/>
        <v>0.24</v>
      </c>
    </row>
    <row r="215" spans="1:19" x14ac:dyDescent="0.3">
      <c r="A215" s="6" t="s">
        <v>704</v>
      </c>
      <c r="B215" t="s">
        <v>125</v>
      </c>
      <c r="C215" t="s">
        <v>731</v>
      </c>
      <c r="D215" t="s">
        <v>705</v>
      </c>
      <c r="E215" t="s">
        <v>732</v>
      </c>
      <c r="F215" t="s">
        <v>735</v>
      </c>
      <c r="G215" t="s">
        <v>163</v>
      </c>
      <c r="H215" t="s">
        <v>736</v>
      </c>
      <c r="I215" t="s">
        <v>24</v>
      </c>
      <c r="J215">
        <v>1</v>
      </c>
      <c r="K215" s="2">
        <v>3.5432999999999999</v>
      </c>
      <c r="L215" s="2">
        <v>9.8424999999999994</v>
      </c>
      <c r="M215" s="2">
        <v>11.811</v>
      </c>
      <c r="N215" s="1">
        <v>15.4</v>
      </c>
      <c r="O215" s="13">
        <v>2</v>
      </c>
      <c r="P215" s="27">
        <v>2</v>
      </c>
      <c r="Q215" s="22">
        <f t="shared" si="6"/>
        <v>0</v>
      </c>
      <c r="R215">
        <v>0.24</v>
      </c>
      <c r="S215">
        <f t="shared" si="7"/>
        <v>0.48</v>
      </c>
    </row>
    <row r="216" spans="1:19" x14ac:dyDescent="0.3">
      <c r="A216" s="6" t="s">
        <v>704</v>
      </c>
      <c r="B216" t="s">
        <v>125</v>
      </c>
      <c r="C216" t="s">
        <v>737</v>
      </c>
      <c r="D216" t="s">
        <v>705</v>
      </c>
      <c r="E216" t="s">
        <v>738</v>
      </c>
      <c r="F216" t="s">
        <v>739</v>
      </c>
      <c r="G216" t="s">
        <v>50</v>
      </c>
      <c r="H216" t="s">
        <v>740</v>
      </c>
      <c r="I216" t="s">
        <v>24</v>
      </c>
      <c r="J216">
        <v>1</v>
      </c>
      <c r="K216" s="2">
        <v>4.3307000000000002</v>
      </c>
      <c r="L216" s="2">
        <v>9.8424999999999994</v>
      </c>
      <c r="M216" s="2">
        <v>11.811</v>
      </c>
      <c r="N216" s="1">
        <v>14.21</v>
      </c>
      <c r="O216" s="13">
        <v>1</v>
      </c>
      <c r="P216" s="27">
        <v>1</v>
      </c>
      <c r="Q216" s="22">
        <f t="shared" si="6"/>
        <v>0</v>
      </c>
      <c r="R216">
        <v>0.28999999999999998</v>
      </c>
      <c r="S216">
        <f t="shared" si="7"/>
        <v>0.28999999999999998</v>
      </c>
    </row>
    <row r="217" spans="1:19" x14ac:dyDescent="0.3">
      <c r="A217" s="6" t="s">
        <v>704</v>
      </c>
      <c r="B217" t="s">
        <v>125</v>
      </c>
      <c r="C217" t="s">
        <v>741</v>
      </c>
      <c r="D217" t="s">
        <v>705</v>
      </c>
      <c r="E217" t="s">
        <v>742</v>
      </c>
      <c r="F217" t="s">
        <v>744</v>
      </c>
      <c r="G217" t="s">
        <v>743</v>
      </c>
      <c r="H217" t="s">
        <v>745</v>
      </c>
      <c r="I217" t="s">
        <v>24</v>
      </c>
      <c r="J217">
        <v>1</v>
      </c>
      <c r="K217" s="2">
        <v>4.7244000000000002</v>
      </c>
      <c r="L217" s="2">
        <v>9.8424999999999994</v>
      </c>
      <c r="M217" s="2">
        <v>11.811</v>
      </c>
      <c r="N217" s="1">
        <v>18.239999999999998</v>
      </c>
      <c r="O217" s="13">
        <v>16</v>
      </c>
      <c r="P217" s="27">
        <v>16</v>
      </c>
      <c r="Q217" s="22">
        <f t="shared" si="6"/>
        <v>0</v>
      </c>
      <c r="R217">
        <v>0.32</v>
      </c>
      <c r="S217">
        <f t="shared" si="7"/>
        <v>5.12</v>
      </c>
    </row>
    <row r="218" spans="1:19" x14ac:dyDescent="0.3">
      <c r="A218" s="6" t="s">
        <v>704</v>
      </c>
      <c r="B218" t="s">
        <v>327</v>
      </c>
      <c r="C218" t="s">
        <v>747</v>
      </c>
      <c r="D218" t="s">
        <v>705</v>
      </c>
      <c r="E218" t="s">
        <v>748</v>
      </c>
      <c r="F218" t="s">
        <v>749</v>
      </c>
      <c r="G218" t="s">
        <v>750</v>
      </c>
      <c r="H218" t="s">
        <v>751</v>
      </c>
      <c r="I218" t="s">
        <v>24</v>
      </c>
      <c r="J218">
        <v>1</v>
      </c>
      <c r="K218" s="2">
        <v>3.2519999999999998</v>
      </c>
      <c r="L218" s="2">
        <v>9.5</v>
      </c>
      <c r="M218" s="2">
        <v>11.5</v>
      </c>
      <c r="N218" s="1">
        <v>23.75</v>
      </c>
      <c r="O218" s="13">
        <v>10</v>
      </c>
      <c r="P218" s="27">
        <v>10</v>
      </c>
      <c r="Q218" s="22">
        <f t="shared" si="6"/>
        <v>0</v>
      </c>
      <c r="R218">
        <v>0.21</v>
      </c>
      <c r="S218">
        <f t="shared" si="7"/>
        <v>2.1</v>
      </c>
    </row>
    <row r="219" spans="1:19" x14ac:dyDescent="0.3">
      <c r="A219" s="6" t="s">
        <v>704</v>
      </c>
      <c r="B219" t="s">
        <v>327</v>
      </c>
      <c r="C219" t="s">
        <v>752</v>
      </c>
      <c r="D219" t="s">
        <v>705</v>
      </c>
      <c r="E219" t="s">
        <v>753</v>
      </c>
      <c r="F219" t="s">
        <v>754</v>
      </c>
      <c r="G219" t="s">
        <v>124</v>
      </c>
      <c r="H219" t="s">
        <v>755</v>
      </c>
      <c r="I219" t="s">
        <v>24</v>
      </c>
      <c r="J219">
        <v>2</v>
      </c>
      <c r="K219" s="2">
        <v>7.2519999999999998</v>
      </c>
      <c r="L219" s="2">
        <v>10</v>
      </c>
      <c r="M219" s="2">
        <v>12</v>
      </c>
      <c r="N219" s="1">
        <v>20.03</v>
      </c>
      <c r="O219" s="13">
        <v>6</v>
      </c>
      <c r="P219" s="27">
        <v>6</v>
      </c>
      <c r="Q219" s="22">
        <f t="shared" si="6"/>
        <v>0</v>
      </c>
      <c r="R219">
        <v>0.25</v>
      </c>
      <c r="S219">
        <f t="shared" si="7"/>
        <v>1.5</v>
      </c>
    </row>
    <row r="220" spans="1:19" x14ac:dyDescent="0.3">
      <c r="A220" s="6" t="s">
        <v>704</v>
      </c>
      <c r="B220" t="s">
        <v>327</v>
      </c>
      <c r="C220" t="s">
        <v>752</v>
      </c>
      <c r="D220" t="s">
        <v>705</v>
      </c>
      <c r="E220" t="s">
        <v>753</v>
      </c>
      <c r="F220" t="s">
        <v>754</v>
      </c>
      <c r="G220" t="s">
        <v>37</v>
      </c>
      <c r="H220" t="s">
        <v>756</v>
      </c>
      <c r="I220" t="s">
        <v>24</v>
      </c>
      <c r="J220">
        <v>2</v>
      </c>
      <c r="K220" s="2">
        <v>7.0865999999999998</v>
      </c>
      <c r="L220" s="2">
        <v>10.629899999999999</v>
      </c>
      <c r="M220" s="2">
        <v>12.5984</v>
      </c>
      <c r="N220" s="1">
        <v>20.03</v>
      </c>
      <c r="O220" s="13">
        <v>2</v>
      </c>
      <c r="P220" s="27">
        <v>2</v>
      </c>
      <c r="Q220" s="22">
        <f t="shared" si="6"/>
        <v>0</v>
      </c>
      <c r="R220">
        <v>0.27</v>
      </c>
      <c r="S220">
        <f t="shared" si="7"/>
        <v>0.54</v>
      </c>
    </row>
    <row r="221" spans="1:19" x14ac:dyDescent="0.3">
      <c r="A221" s="6" t="s">
        <v>704</v>
      </c>
      <c r="B221" t="s">
        <v>327</v>
      </c>
      <c r="C221" t="s">
        <v>757</v>
      </c>
      <c r="D221" t="s">
        <v>705</v>
      </c>
      <c r="E221" t="s">
        <v>758</v>
      </c>
      <c r="F221" t="s">
        <v>754</v>
      </c>
      <c r="G221" t="s">
        <v>126</v>
      </c>
      <c r="H221" t="s">
        <v>759</v>
      </c>
      <c r="I221" t="s">
        <v>24</v>
      </c>
      <c r="J221">
        <v>2</v>
      </c>
      <c r="K221" s="2">
        <v>7.5</v>
      </c>
      <c r="L221" s="2">
        <v>10</v>
      </c>
      <c r="M221" s="2">
        <v>11.75</v>
      </c>
      <c r="N221" s="1">
        <v>25.73</v>
      </c>
      <c r="O221" s="13">
        <v>1</v>
      </c>
      <c r="P221" s="27">
        <v>1</v>
      </c>
      <c r="Q221" s="22">
        <f t="shared" si="6"/>
        <v>0</v>
      </c>
      <c r="R221">
        <v>0.25</v>
      </c>
      <c r="S221">
        <f t="shared" si="7"/>
        <v>0.25</v>
      </c>
    </row>
    <row r="222" spans="1:19" x14ac:dyDescent="0.3">
      <c r="A222" s="6" t="s">
        <v>704</v>
      </c>
      <c r="B222" t="s">
        <v>762</v>
      </c>
      <c r="C222" t="s">
        <v>763</v>
      </c>
      <c r="D222" t="s">
        <v>705</v>
      </c>
      <c r="E222" t="s">
        <v>764</v>
      </c>
      <c r="F222" t="s">
        <v>765</v>
      </c>
      <c r="G222" t="s">
        <v>26</v>
      </c>
      <c r="H222" t="s">
        <v>766</v>
      </c>
      <c r="I222" t="s">
        <v>34</v>
      </c>
      <c r="J222">
        <v>3</v>
      </c>
      <c r="K222" s="2">
        <v>10.629899999999999</v>
      </c>
      <c r="L222" s="2">
        <v>9.8424999999999994</v>
      </c>
      <c r="M222" s="2">
        <v>11.811</v>
      </c>
      <c r="N222" s="1">
        <v>9.75</v>
      </c>
      <c r="O222" s="13">
        <v>1</v>
      </c>
      <c r="P222" s="27">
        <v>1</v>
      </c>
      <c r="Q222" s="22">
        <f t="shared" si="6"/>
        <v>0</v>
      </c>
      <c r="R222">
        <v>0.24</v>
      </c>
      <c r="S222">
        <f t="shared" si="7"/>
        <v>0.24</v>
      </c>
    </row>
    <row r="223" spans="1:19" x14ac:dyDescent="0.3">
      <c r="A223" s="6" t="s">
        <v>704</v>
      </c>
      <c r="B223" t="s">
        <v>767</v>
      </c>
      <c r="C223" t="s">
        <v>768</v>
      </c>
      <c r="D223" t="s">
        <v>705</v>
      </c>
      <c r="E223" t="s">
        <v>769</v>
      </c>
      <c r="F223" t="s">
        <v>770</v>
      </c>
      <c r="G223" t="s">
        <v>37</v>
      </c>
      <c r="H223" t="s">
        <v>771</v>
      </c>
      <c r="I223" t="s">
        <v>24</v>
      </c>
      <c r="J223">
        <v>1</v>
      </c>
      <c r="K223" s="2">
        <v>11.811</v>
      </c>
      <c r="L223" s="2">
        <v>13.779500000000001</v>
      </c>
      <c r="M223" s="2">
        <v>17.322800000000001</v>
      </c>
      <c r="N223" s="1">
        <v>37.49</v>
      </c>
      <c r="O223" s="13">
        <v>2</v>
      </c>
      <c r="P223" s="27">
        <v>2</v>
      </c>
      <c r="Q223" s="22">
        <f t="shared" si="6"/>
        <v>0</v>
      </c>
      <c r="R223">
        <v>1.63</v>
      </c>
      <c r="S223">
        <f t="shared" si="7"/>
        <v>3.26</v>
      </c>
    </row>
    <row r="224" spans="1:19" x14ac:dyDescent="0.3">
      <c r="A224" s="6" t="s">
        <v>704</v>
      </c>
      <c r="B224" t="s">
        <v>470</v>
      </c>
      <c r="C224" t="s">
        <v>772</v>
      </c>
      <c r="D224" t="s">
        <v>705</v>
      </c>
      <c r="E224" t="s">
        <v>773</v>
      </c>
      <c r="F224" t="s">
        <v>774</v>
      </c>
      <c r="G224" t="s">
        <v>775</v>
      </c>
      <c r="H224" t="s">
        <v>776</v>
      </c>
      <c r="I224" t="s">
        <v>34</v>
      </c>
      <c r="J224">
        <v>1</v>
      </c>
      <c r="K224" s="2">
        <v>8.25</v>
      </c>
      <c r="L224" s="2">
        <v>9.75</v>
      </c>
      <c r="M224" s="2">
        <v>11.75</v>
      </c>
      <c r="N224" s="1">
        <v>27.39</v>
      </c>
      <c r="O224" s="13">
        <v>2</v>
      </c>
      <c r="P224" s="27">
        <v>2</v>
      </c>
      <c r="Q224" s="22">
        <f t="shared" si="6"/>
        <v>0</v>
      </c>
      <c r="R224">
        <v>0.55000000000000004</v>
      </c>
      <c r="S224">
        <f t="shared" si="7"/>
        <v>1.1000000000000001</v>
      </c>
    </row>
    <row r="225" spans="1:20" x14ac:dyDescent="0.3">
      <c r="A225" s="6" t="s">
        <v>704</v>
      </c>
      <c r="B225" t="s">
        <v>470</v>
      </c>
      <c r="C225" t="s">
        <v>772</v>
      </c>
      <c r="D225" t="s">
        <v>705</v>
      </c>
      <c r="E225" t="s">
        <v>773</v>
      </c>
      <c r="F225" t="s">
        <v>777</v>
      </c>
      <c r="G225" t="s">
        <v>775</v>
      </c>
      <c r="H225" t="s">
        <v>778</v>
      </c>
      <c r="I225" t="s">
        <v>34</v>
      </c>
      <c r="J225">
        <v>1</v>
      </c>
      <c r="K225" s="2">
        <v>7.25</v>
      </c>
      <c r="L225" s="2">
        <v>9.75</v>
      </c>
      <c r="M225" s="2">
        <v>11.75</v>
      </c>
      <c r="N225" s="1">
        <v>22.21</v>
      </c>
      <c r="O225" s="13">
        <v>2</v>
      </c>
      <c r="P225" s="27">
        <v>2</v>
      </c>
      <c r="Q225" s="22">
        <f t="shared" si="6"/>
        <v>0</v>
      </c>
      <c r="R225">
        <v>0.48</v>
      </c>
      <c r="S225">
        <f t="shared" si="7"/>
        <v>0.96</v>
      </c>
    </row>
    <row r="226" spans="1:20" x14ac:dyDescent="0.3">
      <c r="A226" s="6" t="s">
        <v>704</v>
      </c>
      <c r="B226" t="s">
        <v>209</v>
      </c>
      <c r="C226" t="s">
        <v>779</v>
      </c>
      <c r="D226" t="s">
        <v>705</v>
      </c>
      <c r="E226" t="s">
        <v>780</v>
      </c>
      <c r="F226" t="s">
        <v>746</v>
      </c>
      <c r="G226" t="s">
        <v>37</v>
      </c>
      <c r="H226" t="s">
        <v>781</v>
      </c>
      <c r="I226" t="s">
        <v>24</v>
      </c>
      <c r="J226">
        <v>1</v>
      </c>
      <c r="K226" s="2">
        <v>4.3307000000000002</v>
      </c>
      <c r="L226" s="2">
        <v>9.8424999999999994</v>
      </c>
      <c r="M226" s="2">
        <v>11.811</v>
      </c>
      <c r="N226" s="1">
        <v>27.85</v>
      </c>
      <c r="O226" s="13">
        <v>1</v>
      </c>
      <c r="P226" s="27">
        <v>1</v>
      </c>
      <c r="Q226" s="22">
        <f t="shared" si="6"/>
        <v>0</v>
      </c>
      <c r="R226">
        <v>0.28999999999999998</v>
      </c>
      <c r="S226">
        <f t="shared" si="7"/>
        <v>0.28999999999999998</v>
      </c>
    </row>
    <row r="227" spans="1:20" x14ac:dyDescent="0.3">
      <c r="A227" s="6" t="s">
        <v>704</v>
      </c>
      <c r="B227" t="s">
        <v>327</v>
      </c>
      <c r="C227" t="s">
        <v>752</v>
      </c>
      <c r="D227" t="s">
        <v>705</v>
      </c>
      <c r="E227" t="s">
        <v>753</v>
      </c>
      <c r="F227" t="s">
        <v>754</v>
      </c>
      <c r="G227" t="s">
        <v>128</v>
      </c>
      <c r="H227" t="s">
        <v>782</v>
      </c>
      <c r="I227" t="s">
        <v>24</v>
      </c>
      <c r="J227">
        <v>2</v>
      </c>
      <c r="K227" s="2">
        <v>7</v>
      </c>
      <c r="L227" s="2">
        <v>10.5</v>
      </c>
      <c r="M227" s="2">
        <v>12.5</v>
      </c>
      <c r="N227" s="1">
        <v>20.03</v>
      </c>
      <c r="O227" s="13">
        <v>1</v>
      </c>
      <c r="P227" s="27">
        <v>1</v>
      </c>
      <c r="Q227" s="22">
        <f t="shared" si="6"/>
        <v>0</v>
      </c>
      <c r="R227">
        <v>0.27</v>
      </c>
      <c r="S227">
        <f t="shared" si="7"/>
        <v>0.27</v>
      </c>
    </row>
    <row r="228" spans="1:20" x14ac:dyDescent="0.3">
      <c r="A228" s="6" t="s">
        <v>704</v>
      </c>
      <c r="B228" t="s">
        <v>327</v>
      </c>
      <c r="C228" t="s">
        <v>760</v>
      </c>
      <c r="D228" t="s">
        <v>705</v>
      </c>
      <c r="E228" t="s">
        <v>761</v>
      </c>
      <c r="F228" t="s">
        <v>783</v>
      </c>
      <c r="G228" t="s">
        <v>119</v>
      </c>
      <c r="H228" t="s">
        <v>784</v>
      </c>
      <c r="I228" t="s">
        <v>24</v>
      </c>
      <c r="J228">
        <v>2</v>
      </c>
      <c r="K228" s="2">
        <v>8.6614000000000004</v>
      </c>
      <c r="L228" s="2">
        <v>10.236219999999999</v>
      </c>
      <c r="M228" s="2">
        <v>12.20472</v>
      </c>
      <c r="N228" s="1">
        <v>26.88</v>
      </c>
      <c r="O228" s="13">
        <v>27</v>
      </c>
      <c r="P228" s="27">
        <v>27</v>
      </c>
      <c r="Q228" s="22">
        <f t="shared" si="6"/>
        <v>0</v>
      </c>
      <c r="R228">
        <v>0.31</v>
      </c>
      <c r="S228">
        <f t="shared" si="7"/>
        <v>8.3699999999999992</v>
      </c>
    </row>
    <row r="229" spans="1:20" x14ac:dyDescent="0.3">
      <c r="A229" s="6" t="s">
        <v>704</v>
      </c>
      <c r="B229" t="s">
        <v>327</v>
      </c>
      <c r="C229" t="s">
        <v>785</v>
      </c>
      <c r="D229" t="s">
        <v>705</v>
      </c>
      <c r="E229" t="s">
        <v>761</v>
      </c>
      <c r="F229" t="s">
        <v>754</v>
      </c>
      <c r="G229" t="s">
        <v>37</v>
      </c>
      <c r="H229" t="s">
        <v>786</v>
      </c>
      <c r="I229" t="s">
        <v>24</v>
      </c>
      <c r="J229">
        <v>2</v>
      </c>
      <c r="K229" s="2">
        <v>7.5</v>
      </c>
      <c r="L229" s="2">
        <v>10.24</v>
      </c>
      <c r="M229" s="2">
        <v>12.2</v>
      </c>
      <c r="N229" s="1">
        <v>23.15</v>
      </c>
      <c r="O229" s="13">
        <v>1</v>
      </c>
      <c r="P229" s="27">
        <v>1</v>
      </c>
      <c r="Q229" s="22">
        <f t="shared" si="6"/>
        <v>0</v>
      </c>
      <c r="R229">
        <v>0.27</v>
      </c>
      <c r="S229">
        <f t="shared" si="7"/>
        <v>0.27</v>
      </c>
    </row>
    <row r="230" spans="1:20" s="6" customFormat="1" x14ac:dyDescent="0.3">
      <c r="A230" t="s">
        <v>787</v>
      </c>
      <c r="B230" t="s">
        <v>833</v>
      </c>
      <c r="C230" t="s">
        <v>575</v>
      </c>
      <c r="D230" t="s">
        <v>789</v>
      </c>
      <c r="E230" t="s">
        <v>824</v>
      </c>
      <c r="F230" t="s">
        <v>837</v>
      </c>
      <c r="G230" t="s">
        <v>826</v>
      </c>
      <c r="H230" t="s">
        <v>838</v>
      </c>
      <c r="I230" t="s">
        <v>24</v>
      </c>
      <c r="J230">
        <v>4</v>
      </c>
      <c r="K230" s="2">
        <v>7.8739999999999997</v>
      </c>
      <c r="L230" s="2">
        <v>12.992100000000001</v>
      </c>
      <c r="M230" s="2">
        <v>21.259799999999998</v>
      </c>
      <c r="N230" s="1">
        <v>34.5</v>
      </c>
      <c r="O230" s="13">
        <v>4</v>
      </c>
      <c r="P230" s="27">
        <v>4</v>
      </c>
      <c r="Q230" s="22">
        <f t="shared" si="6"/>
        <v>0</v>
      </c>
      <c r="R230">
        <v>0.31</v>
      </c>
      <c r="S230">
        <f t="shared" si="7"/>
        <v>1.24</v>
      </c>
      <c r="T230"/>
    </row>
    <row r="231" spans="1:20" s="6" customFormat="1" x14ac:dyDescent="0.3">
      <c r="A231" t="s">
        <v>787</v>
      </c>
      <c r="B231" t="s">
        <v>833</v>
      </c>
      <c r="C231" t="s">
        <v>575</v>
      </c>
      <c r="D231" t="s">
        <v>789</v>
      </c>
      <c r="E231" t="s">
        <v>824</v>
      </c>
      <c r="F231" t="s">
        <v>837</v>
      </c>
      <c r="G231" t="s">
        <v>835</v>
      </c>
      <c r="H231" t="s">
        <v>839</v>
      </c>
      <c r="I231" t="s">
        <v>24</v>
      </c>
      <c r="J231">
        <v>4</v>
      </c>
      <c r="K231" s="2">
        <v>7.8739999999999997</v>
      </c>
      <c r="L231" s="2">
        <v>12.992100000000001</v>
      </c>
      <c r="M231" s="2">
        <v>21.259799999999998</v>
      </c>
      <c r="N231" s="1">
        <v>34.5</v>
      </c>
      <c r="O231" s="13">
        <v>5</v>
      </c>
      <c r="P231" s="27">
        <v>5</v>
      </c>
      <c r="Q231" s="22">
        <f t="shared" si="6"/>
        <v>0</v>
      </c>
      <c r="R231">
        <v>0.31</v>
      </c>
      <c r="S231">
        <f t="shared" si="7"/>
        <v>1.55</v>
      </c>
      <c r="T231"/>
    </row>
    <row r="232" spans="1:20" s="6" customFormat="1" x14ac:dyDescent="0.3">
      <c r="A232" t="s">
        <v>787</v>
      </c>
      <c r="B232" t="s">
        <v>833</v>
      </c>
      <c r="C232" t="s">
        <v>575</v>
      </c>
      <c r="D232" t="s">
        <v>789</v>
      </c>
      <c r="E232" t="s">
        <v>824</v>
      </c>
      <c r="F232" t="s">
        <v>837</v>
      </c>
      <c r="G232" t="s">
        <v>360</v>
      </c>
      <c r="H232" t="s">
        <v>840</v>
      </c>
      <c r="I232" t="s">
        <v>24</v>
      </c>
      <c r="J232">
        <v>4</v>
      </c>
      <c r="K232" s="2">
        <v>7.8739999999999997</v>
      </c>
      <c r="L232" s="2">
        <v>12.992100000000001</v>
      </c>
      <c r="M232" s="2">
        <v>21.259799999999998</v>
      </c>
      <c r="N232" s="1">
        <v>34.5</v>
      </c>
      <c r="O232" s="13">
        <v>5</v>
      </c>
      <c r="P232" s="27">
        <v>5</v>
      </c>
      <c r="Q232" s="22">
        <f t="shared" si="6"/>
        <v>0</v>
      </c>
      <c r="R232">
        <v>0.31</v>
      </c>
      <c r="S232">
        <f t="shared" si="7"/>
        <v>1.55</v>
      </c>
      <c r="T232"/>
    </row>
    <row r="233" spans="1:20" s="6" customFormat="1" x14ac:dyDescent="0.3">
      <c r="A233" t="s">
        <v>787</v>
      </c>
      <c r="B233" t="s">
        <v>18</v>
      </c>
      <c r="C233" t="s">
        <v>841</v>
      </c>
      <c r="D233" t="s">
        <v>789</v>
      </c>
      <c r="E233" t="s">
        <v>842</v>
      </c>
      <c r="F233" t="s">
        <v>843</v>
      </c>
      <c r="G233" t="s">
        <v>22</v>
      </c>
      <c r="H233" t="s">
        <v>844</v>
      </c>
      <c r="I233" t="s">
        <v>24</v>
      </c>
      <c r="J233">
        <v>8</v>
      </c>
      <c r="K233" s="2">
        <v>11.811</v>
      </c>
      <c r="L233" s="2">
        <v>12.204700000000001</v>
      </c>
      <c r="M233" s="2">
        <v>20.078700000000001</v>
      </c>
      <c r="N233" s="1">
        <v>19.53</v>
      </c>
      <c r="O233" s="13">
        <v>82</v>
      </c>
      <c r="P233" s="27">
        <v>82</v>
      </c>
      <c r="Q233" s="22">
        <f t="shared" si="6"/>
        <v>0</v>
      </c>
      <c r="R233">
        <v>0.21</v>
      </c>
      <c r="S233">
        <f t="shared" si="7"/>
        <v>17.22</v>
      </c>
      <c r="T233"/>
    </row>
    <row r="234" spans="1:20" s="6" customFormat="1" x14ac:dyDescent="0.3">
      <c r="A234" t="s">
        <v>787</v>
      </c>
      <c r="B234" t="s">
        <v>120</v>
      </c>
      <c r="C234" t="s">
        <v>794</v>
      </c>
      <c r="D234" t="s">
        <v>789</v>
      </c>
      <c r="E234" t="s">
        <v>795</v>
      </c>
      <c r="F234" t="s">
        <v>796</v>
      </c>
      <c r="G234" t="s">
        <v>862</v>
      </c>
      <c r="H234" t="s">
        <v>864</v>
      </c>
      <c r="I234" t="s">
        <v>24</v>
      </c>
      <c r="J234">
        <v>4</v>
      </c>
      <c r="K234" s="2">
        <v>8.27</v>
      </c>
      <c r="L234" s="2">
        <v>18.899999999999999</v>
      </c>
      <c r="M234" s="2">
        <v>11.81</v>
      </c>
      <c r="N234" s="1">
        <v>17.02</v>
      </c>
      <c r="O234" s="13">
        <v>35</v>
      </c>
      <c r="P234" s="27">
        <v>35</v>
      </c>
      <c r="Q234" s="22">
        <f t="shared" si="6"/>
        <v>0</v>
      </c>
      <c r="R234">
        <v>0.27</v>
      </c>
      <c r="S234">
        <f t="shared" si="7"/>
        <v>9.4500000000000011</v>
      </c>
      <c r="T234"/>
    </row>
    <row r="235" spans="1:20" s="6" customFormat="1" x14ac:dyDescent="0.3">
      <c r="A235" t="s">
        <v>787</v>
      </c>
      <c r="B235" t="s">
        <v>259</v>
      </c>
      <c r="C235" t="s">
        <v>919</v>
      </c>
      <c r="D235" t="s">
        <v>789</v>
      </c>
      <c r="E235" t="s">
        <v>920</v>
      </c>
      <c r="F235" t="s">
        <v>902</v>
      </c>
      <c r="G235" t="s">
        <v>301</v>
      </c>
      <c r="H235" t="s">
        <v>923</v>
      </c>
      <c r="I235" t="s">
        <v>24</v>
      </c>
      <c r="J235">
        <v>4</v>
      </c>
      <c r="K235" s="2">
        <v>7.6772</v>
      </c>
      <c r="L235" s="2">
        <v>9.4488000000000003</v>
      </c>
      <c r="M235" s="2">
        <v>12.01</v>
      </c>
      <c r="N235" s="1">
        <v>17.100000000000001</v>
      </c>
      <c r="O235" s="13">
        <v>2</v>
      </c>
      <c r="P235" s="27">
        <v>2</v>
      </c>
      <c r="Q235" s="22">
        <f t="shared" si="6"/>
        <v>0</v>
      </c>
      <c r="R235">
        <v>0.13</v>
      </c>
      <c r="S235">
        <f t="shared" si="7"/>
        <v>0.26</v>
      </c>
      <c r="T235"/>
    </row>
    <row r="236" spans="1:20" s="6" customFormat="1" x14ac:dyDescent="0.3">
      <c r="A236" t="s">
        <v>787</v>
      </c>
      <c r="B236" t="s">
        <v>259</v>
      </c>
      <c r="C236" t="s">
        <v>919</v>
      </c>
      <c r="D236" t="s">
        <v>789</v>
      </c>
      <c r="E236" t="s">
        <v>920</v>
      </c>
      <c r="F236" t="s">
        <v>924</v>
      </c>
      <c r="G236" t="s">
        <v>16</v>
      </c>
      <c r="H236" t="s">
        <v>925</v>
      </c>
      <c r="I236" t="s">
        <v>24</v>
      </c>
      <c r="J236">
        <v>4</v>
      </c>
      <c r="K236" s="2">
        <v>9.06</v>
      </c>
      <c r="L236" s="2">
        <v>10.039999999999999</v>
      </c>
      <c r="M236" s="2">
        <v>11.81</v>
      </c>
      <c r="N236" s="1">
        <v>21</v>
      </c>
      <c r="O236" s="13">
        <v>1</v>
      </c>
      <c r="P236" s="27">
        <v>1</v>
      </c>
      <c r="Q236" s="22">
        <f t="shared" si="6"/>
        <v>0</v>
      </c>
      <c r="R236">
        <v>0.16</v>
      </c>
      <c r="S236">
        <f t="shared" si="7"/>
        <v>0.16</v>
      </c>
      <c r="T236"/>
    </row>
    <row r="237" spans="1:20" s="6" customFormat="1" x14ac:dyDescent="0.3">
      <c r="A237" t="s">
        <v>787</v>
      </c>
      <c r="B237" t="s">
        <v>259</v>
      </c>
      <c r="C237" t="s">
        <v>919</v>
      </c>
      <c r="D237" t="s">
        <v>789</v>
      </c>
      <c r="E237" t="s">
        <v>920</v>
      </c>
      <c r="F237" t="s">
        <v>924</v>
      </c>
      <c r="G237" t="s">
        <v>900</v>
      </c>
      <c r="H237" t="s">
        <v>926</v>
      </c>
      <c r="I237" t="s">
        <v>24</v>
      </c>
      <c r="J237">
        <v>4</v>
      </c>
      <c r="K237" s="2">
        <v>9.06</v>
      </c>
      <c r="L237" s="2">
        <v>10.039999999999999</v>
      </c>
      <c r="M237" s="2">
        <v>11.81</v>
      </c>
      <c r="N237" s="1">
        <v>21</v>
      </c>
      <c r="O237" s="13">
        <v>1</v>
      </c>
      <c r="P237" s="27">
        <v>1</v>
      </c>
      <c r="Q237" s="22">
        <f t="shared" si="6"/>
        <v>0</v>
      </c>
      <c r="R237">
        <v>0.16</v>
      </c>
      <c r="S237">
        <f t="shared" si="7"/>
        <v>0.16</v>
      </c>
      <c r="T237"/>
    </row>
    <row r="238" spans="1:20" s="6" customFormat="1" x14ac:dyDescent="0.3">
      <c r="A238" t="s">
        <v>787</v>
      </c>
      <c r="B238" t="s">
        <v>259</v>
      </c>
      <c r="C238" t="s">
        <v>959</v>
      </c>
      <c r="D238" t="s">
        <v>789</v>
      </c>
      <c r="E238" t="s">
        <v>960</v>
      </c>
      <c r="F238" t="s">
        <v>961</v>
      </c>
      <c r="G238" t="s">
        <v>128</v>
      </c>
      <c r="H238" t="s">
        <v>962</v>
      </c>
      <c r="I238" t="s">
        <v>24</v>
      </c>
      <c r="J238">
        <v>4</v>
      </c>
      <c r="K238" s="2">
        <v>6.6928999999999998</v>
      </c>
      <c r="L238" s="2">
        <v>9.8424999999999994</v>
      </c>
      <c r="M238" s="2">
        <v>12.5984</v>
      </c>
      <c r="N238" s="1">
        <v>16.100000000000001</v>
      </c>
      <c r="O238" s="13">
        <v>27</v>
      </c>
      <c r="P238" s="27">
        <v>27</v>
      </c>
      <c r="Q238" s="22">
        <f t="shared" si="6"/>
        <v>0</v>
      </c>
      <c r="R238">
        <v>0.12</v>
      </c>
      <c r="S238">
        <f t="shared" si="7"/>
        <v>3.2399999999999998</v>
      </c>
      <c r="T238"/>
    </row>
    <row r="239" spans="1:20" s="6" customFormat="1" x14ac:dyDescent="0.3">
      <c r="A239" t="s">
        <v>787</v>
      </c>
      <c r="B239" t="s">
        <v>259</v>
      </c>
      <c r="C239" t="s">
        <v>959</v>
      </c>
      <c r="D239" t="s">
        <v>789</v>
      </c>
      <c r="E239" t="s">
        <v>963</v>
      </c>
      <c r="F239" t="s">
        <v>902</v>
      </c>
      <c r="G239" t="s">
        <v>22</v>
      </c>
      <c r="H239" t="s">
        <v>964</v>
      </c>
      <c r="I239" t="s">
        <v>24</v>
      </c>
      <c r="J239">
        <v>4</v>
      </c>
      <c r="K239" s="2">
        <v>6.2991999999999999</v>
      </c>
      <c r="L239" s="2">
        <v>9.8424999999999994</v>
      </c>
      <c r="M239" s="2">
        <v>11.811</v>
      </c>
      <c r="N239" s="1">
        <v>16.45</v>
      </c>
      <c r="O239" s="13">
        <v>146</v>
      </c>
      <c r="P239" s="27">
        <v>146</v>
      </c>
      <c r="Q239" s="22">
        <f t="shared" si="6"/>
        <v>0</v>
      </c>
      <c r="R239">
        <v>0.11</v>
      </c>
      <c r="S239">
        <f t="shared" si="7"/>
        <v>16.059999999999999</v>
      </c>
      <c r="T239"/>
    </row>
    <row r="240" spans="1:20" s="6" customFormat="1" x14ac:dyDescent="0.3">
      <c r="A240" t="s">
        <v>787</v>
      </c>
      <c r="B240" t="s">
        <v>259</v>
      </c>
      <c r="C240" t="s">
        <v>959</v>
      </c>
      <c r="D240" t="s">
        <v>789</v>
      </c>
      <c r="E240" t="s">
        <v>963</v>
      </c>
      <c r="F240" t="s">
        <v>902</v>
      </c>
      <c r="G240" t="s">
        <v>128</v>
      </c>
      <c r="H240" t="s">
        <v>965</v>
      </c>
      <c r="I240" t="s">
        <v>24</v>
      </c>
      <c r="J240">
        <v>4</v>
      </c>
      <c r="K240" s="2">
        <v>5.9055</v>
      </c>
      <c r="L240" s="2">
        <v>9.8424999999999994</v>
      </c>
      <c r="M240" s="2">
        <v>12.5984</v>
      </c>
      <c r="N240" s="1">
        <v>16.45</v>
      </c>
      <c r="O240" s="13">
        <v>25</v>
      </c>
      <c r="P240" s="27">
        <v>25</v>
      </c>
      <c r="Q240" s="22">
        <f t="shared" si="6"/>
        <v>0</v>
      </c>
      <c r="R240">
        <v>0.11</v>
      </c>
      <c r="S240">
        <f t="shared" si="7"/>
        <v>2.75</v>
      </c>
      <c r="T240"/>
    </row>
    <row r="241" spans="1:20" s="6" customFormat="1" x14ac:dyDescent="0.3">
      <c r="A241" t="s">
        <v>787</v>
      </c>
      <c r="B241" t="s">
        <v>259</v>
      </c>
      <c r="C241" t="s">
        <v>799</v>
      </c>
      <c r="D241" t="s">
        <v>789</v>
      </c>
      <c r="E241" t="s">
        <v>981</v>
      </c>
      <c r="F241" t="s">
        <v>902</v>
      </c>
      <c r="G241" t="s">
        <v>114</v>
      </c>
      <c r="H241" t="s">
        <v>989</v>
      </c>
      <c r="I241" t="s">
        <v>24</v>
      </c>
      <c r="J241">
        <v>4</v>
      </c>
      <c r="K241" s="2">
        <v>9.4488000000000003</v>
      </c>
      <c r="L241" s="2">
        <v>10.039400000000001</v>
      </c>
      <c r="M241" s="2">
        <v>11.811</v>
      </c>
      <c r="N241" s="1">
        <v>19.7</v>
      </c>
      <c r="O241" s="13">
        <v>71</v>
      </c>
      <c r="P241" s="27">
        <v>71</v>
      </c>
      <c r="Q241" s="22">
        <f t="shared" si="6"/>
        <v>0</v>
      </c>
      <c r="R241">
        <v>0.16</v>
      </c>
      <c r="S241">
        <f t="shared" si="7"/>
        <v>11.36</v>
      </c>
      <c r="T241"/>
    </row>
    <row r="242" spans="1:20" s="6" customFormat="1" x14ac:dyDescent="0.3">
      <c r="A242" t="s">
        <v>787</v>
      </c>
      <c r="B242" t="s">
        <v>259</v>
      </c>
      <c r="C242" t="s">
        <v>799</v>
      </c>
      <c r="D242" t="s">
        <v>789</v>
      </c>
      <c r="E242" t="s">
        <v>981</v>
      </c>
      <c r="F242" t="s">
        <v>924</v>
      </c>
      <c r="G242" t="s">
        <v>979</v>
      </c>
      <c r="H242" t="s">
        <v>990</v>
      </c>
      <c r="I242" t="s">
        <v>24</v>
      </c>
      <c r="J242">
        <v>4</v>
      </c>
      <c r="K242" s="2">
        <v>10.039400000000001</v>
      </c>
      <c r="L242" s="2">
        <v>10.039400000000001</v>
      </c>
      <c r="M242" s="2">
        <v>11.811</v>
      </c>
      <c r="N242" s="1">
        <v>20.7</v>
      </c>
      <c r="O242" s="13">
        <v>6</v>
      </c>
      <c r="P242" s="27">
        <v>6</v>
      </c>
      <c r="Q242" s="22">
        <f t="shared" si="6"/>
        <v>0</v>
      </c>
      <c r="R242">
        <v>0.17</v>
      </c>
      <c r="S242">
        <f t="shared" si="7"/>
        <v>1.02</v>
      </c>
      <c r="T242"/>
    </row>
    <row r="243" spans="1:20" s="6" customFormat="1" x14ac:dyDescent="0.3">
      <c r="A243" t="s">
        <v>787</v>
      </c>
      <c r="B243" t="s">
        <v>259</v>
      </c>
      <c r="C243" t="s">
        <v>799</v>
      </c>
      <c r="D243" t="s">
        <v>789</v>
      </c>
      <c r="E243" t="s">
        <v>981</v>
      </c>
      <c r="F243" t="s">
        <v>924</v>
      </c>
      <c r="G243" t="s">
        <v>982</v>
      </c>
      <c r="H243" t="s">
        <v>991</v>
      </c>
      <c r="I243" t="s">
        <v>24</v>
      </c>
      <c r="J243">
        <v>4</v>
      </c>
      <c r="K243" s="2">
        <v>10.039400000000001</v>
      </c>
      <c r="L243" s="2">
        <v>10.039400000000001</v>
      </c>
      <c r="M243" s="2">
        <v>11.811</v>
      </c>
      <c r="N243" s="1">
        <v>20.7</v>
      </c>
      <c r="O243" s="13">
        <v>122</v>
      </c>
      <c r="P243" s="27">
        <v>122</v>
      </c>
      <c r="Q243" s="22">
        <f t="shared" si="6"/>
        <v>0</v>
      </c>
      <c r="R243">
        <v>0.17</v>
      </c>
      <c r="S243">
        <f t="shared" si="7"/>
        <v>20.740000000000002</v>
      </c>
      <c r="T243"/>
    </row>
    <row r="244" spans="1:20" s="6" customFormat="1" x14ac:dyDescent="0.3">
      <c r="A244" t="s">
        <v>787</v>
      </c>
      <c r="B244" t="s">
        <v>259</v>
      </c>
      <c r="C244" t="s">
        <v>799</v>
      </c>
      <c r="D244" t="s">
        <v>789</v>
      </c>
      <c r="E244" t="s">
        <v>981</v>
      </c>
      <c r="F244" t="s">
        <v>924</v>
      </c>
      <c r="G244" t="s">
        <v>984</v>
      </c>
      <c r="H244" t="s">
        <v>992</v>
      </c>
      <c r="I244" t="s">
        <v>24</v>
      </c>
      <c r="J244">
        <v>4</v>
      </c>
      <c r="K244" s="2">
        <v>9.8424999999999994</v>
      </c>
      <c r="L244" s="2">
        <v>9.8424999999999994</v>
      </c>
      <c r="M244" s="2">
        <v>11.811</v>
      </c>
      <c r="N244" s="1">
        <v>20.7</v>
      </c>
      <c r="O244" s="13">
        <v>69</v>
      </c>
      <c r="P244" s="27">
        <v>69</v>
      </c>
      <c r="Q244" s="22">
        <f t="shared" si="6"/>
        <v>0</v>
      </c>
      <c r="R244">
        <v>0.17</v>
      </c>
      <c r="S244">
        <f t="shared" si="7"/>
        <v>11.73</v>
      </c>
      <c r="T244"/>
    </row>
    <row r="245" spans="1:20" x14ac:dyDescent="0.3">
      <c r="A245" t="s">
        <v>787</v>
      </c>
      <c r="B245" t="s">
        <v>259</v>
      </c>
      <c r="C245" t="s">
        <v>799</v>
      </c>
      <c r="D245" t="s">
        <v>789</v>
      </c>
      <c r="E245" t="s">
        <v>981</v>
      </c>
      <c r="F245" t="s">
        <v>924</v>
      </c>
      <c r="G245" t="s">
        <v>980</v>
      </c>
      <c r="H245" t="s">
        <v>993</v>
      </c>
      <c r="I245" t="s">
        <v>24</v>
      </c>
      <c r="J245">
        <v>4</v>
      </c>
      <c r="K245" s="2">
        <v>10.039400000000001</v>
      </c>
      <c r="L245" s="2">
        <v>10.039400000000001</v>
      </c>
      <c r="M245" s="2">
        <v>11.811</v>
      </c>
      <c r="N245" s="1">
        <v>20.7</v>
      </c>
      <c r="O245" s="13">
        <v>5</v>
      </c>
      <c r="P245" s="27">
        <v>5</v>
      </c>
      <c r="Q245" s="22">
        <f t="shared" si="6"/>
        <v>0</v>
      </c>
      <c r="R245">
        <v>0.17</v>
      </c>
      <c r="S245">
        <f t="shared" si="7"/>
        <v>0.85000000000000009</v>
      </c>
    </row>
    <row r="246" spans="1:20" x14ac:dyDescent="0.3">
      <c r="A246" t="s">
        <v>787</v>
      </c>
      <c r="B246" t="s">
        <v>259</v>
      </c>
      <c r="C246" t="s">
        <v>799</v>
      </c>
      <c r="D246" t="s">
        <v>789</v>
      </c>
      <c r="E246" t="s">
        <v>800</v>
      </c>
      <c r="F246" t="s">
        <v>801</v>
      </c>
      <c r="G246" t="s">
        <v>576</v>
      </c>
      <c r="H246" t="s">
        <v>994</v>
      </c>
      <c r="I246" t="s">
        <v>24</v>
      </c>
      <c r="J246">
        <v>4</v>
      </c>
      <c r="K246" s="2">
        <v>12.992100000000001</v>
      </c>
      <c r="L246" s="2">
        <v>9.8424999999999994</v>
      </c>
      <c r="M246" s="2">
        <v>11.811</v>
      </c>
      <c r="N246" s="1">
        <v>27</v>
      </c>
      <c r="O246" s="13">
        <v>3</v>
      </c>
      <c r="P246" s="27">
        <v>3</v>
      </c>
      <c r="Q246" s="22">
        <f t="shared" si="6"/>
        <v>0</v>
      </c>
      <c r="R246">
        <v>0.22</v>
      </c>
      <c r="S246">
        <f t="shared" si="7"/>
        <v>0.66</v>
      </c>
    </row>
    <row r="247" spans="1:20" x14ac:dyDescent="0.3">
      <c r="A247" t="s">
        <v>787</v>
      </c>
      <c r="B247" t="s">
        <v>259</v>
      </c>
      <c r="C247" t="s">
        <v>1001</v>
      </c>
      <c r="D247" t="s">
        <v>789</v>
      </c>
      <c r="E247" t="s">
        <v>1010</v>
      </c>
      <c r="F247" t="s">
        <v>946</v>
      </c>
      <c r="G247" t="s">
        <v>50</v>
      </c>
      <c r="H247" t="s">
        <v>1011</v>
      </c>
      <c r="I247" t="s">
        <v>24</v>
      </c>
      <c r="J247">
        <v>4</v>
      </c>
      <c r="K247" s="2">
        <v>3.5432999999999999</v>
      </c>
      <c r="L247" s="2">
        <v>10.2362</v>
      </c>
      <c r="M247" s="2">
        <v>12.795299999999999</v>
      </c>
      <c r="N247" s="1">
        <v>14.85</v>
      </c>
      <c r="O247" s="13">
        <v>1</v>
      </c>
      <c r="P247" s="27">
        <v>1</v>
      </c>
      <c r="Q247" s="22">
        <f t="shared" si="6"/>
        <v>0</v>
      </c>
      <c r="R247">
        <v>7.0000000000000007E-2</v>
      </c>
      <c r="S247">
        <f t="shared" si="7"/>
        <v>7.0000000000000007E-2</v>
      </c>
    </row>
    <row r="248" spans="1:20" x14ac:dyDescent="0.3">
      <c r="A248" t="s">
        <v>787</v>
      </c>
      <c r="B248" t="s">
        <v>259</v>
      </c>
      <c r="C248" t="s">
        <v>1001</v>
      </c>
      <c r="D248" t="s">
        <v>789</v>
      </c>
      <c r="E248" t="s">
        <v>1010</v>
      </c>
      <c r="F248" t="s">
        <v>948</v>
      </c>
      <c r="G248" t="s">
        <v>50</v>
      </c>
      <c r="H248" t="s">
        <v>1012</v>
      </c>
      <c r="I248" t="s">
        <v>24</v>
      </c>
      <c r="J248">
        <v>4</v>
      </c>
      <c r="K248" s="2">
        <v>3.9369999999999998</v>
      </c>
      <c r="L248" s="2">
        <v>10.2362</v>
      </c>
      <c r="M248" s="2">
        <v>12.795299999999999</v>
      </c>
      <c r="N248" s="1">
        <v>17.02</v>
      </c>
      <c r="O248" s="13">
        <v>1</v>
      </c>
      <c r="P248" s="27">
        <v>1</v>
      </c>
      <c r="Q248" s="22">
        <f t="shared" si="6"/>
        <v>0</v>
      </c>
      <c r="R248">
        <v>7.0000000000000007E-2</v>
      </c>
      <c r="S248">
        <f t="shared" si="7"/>
        <v>7.0000000000000007E-2</v>
      </c>
    </row>
    <row r="249" spans="1:20" s="6" customFormat="1" x14ac:dyDescent="0.3">
      <c r="A249" t="s">
        <v>787</v>
      </c>
      <c r="B249" t="s">
        <v>259</v>
      </c>
      <c r="C249" t="s">
        <v>1013</v>
      </c>
      <c r="D249" t="s">
        <v>789</v>
      </c>
      <c r="E249" t="s">
        <v>1014</v>
      </c>
      <c r="F249" t="s">
        <v>902</v>
      </c>
      <c r="G249" t="s">
        <v>123</v>
      </c>
      <c r="H249" t="s">
        <v>1015</v>
      </c>
      <c r="I249" t="s">
        <v>24</v>
      </c>
      <c r="J249">
        <v>4</v>
      </c>
      <c r="K249" s="2">
        <v>8.6614000000000004</v>
      </c>
      <c r="L249" s="2">
        <v>9.4488000000000003</v>
      </c>
      <c r="M249" s="2">
        <v>11.811</v>
      </c>
      <c r="N249" s="1">
        <v>18</v>
      </c>
      <c r="O249" s="13">
        <v>2</v>
      </c>
      <c r="P249" s="27">
        <v>2</v>
      </c>
      <c r="Q249" s="22">
        <f t="shared" si="6"/>
        <v>0</v>
      </c>
      <c r="R249">
        <v>0.14000000000000001</v>
      </c>
      <c r="S249">
        <f t="shared" si="7"/>
        <v>0.28000000000000003</v>
      </c>
      <c r="T249"/>
    </row>
    <row r="250" spans="1:20" s="6" customFormat="1" x14ac:dyDescent="0.3">
      <c r="A250" t="s">
        <v>787</v>
      </c>
      <c r="B250" t="s">
        <v>1020</v>
      </c>
      <c r="C250" t="s">
        <v>1021</v>
      </c>
      <c r="D250" t="s">
        <v>789</v>
      </c>
      <c r="E250" t="s">
        <v>1022</v>
      </c>
      <c r="F250" t="s">
        <v>1027</v>
      </c>
      <c r="G250" t="s">
        <v>22</v>
      </c>
      <c r="H250" t="s">
        <v>1028</v>
      </c>
      <c r="I250" t="s">
        <v>24</v>
      </c>
      <c r="J250">
        <v>4</v>
      </c>
      <c r="K250" s="2">
        <v>12.99213</v>
      </c>
      <c r="L250" s="2">
        <v>11.811019999999999</v>
      </c>
      <c r="M250" s="2">
        <v>9.8425200000000004</v>
      </c>
      <c r="N250" s="1">
        <v>21</v>
      </c>
      <c r="O250" s="13">
        <v>1</v>
      </c>
      <c r="P250" s="27">
        <v>1</v>
      </c>
      <c r="Q250" s="22">
        <f t="shared" si="6"/>
        <v>0</v>
      </c>
      <c r="R250">
        <v>0.22</v>
      </c>
      <c r="S250">
        <f t="shared" si="7"/>
        <v>0.22</v>
      </c>
      <c r="T250"/>
    </row>
    <row r="251" spans="1:20" s="6" customFormat="1" x14ac:dyDescent="0.3">
      <c r="A251" t="s">
        <v>787</v>
      </c>
      <c r="B251" t="s">
        <v>1020</v>
      </c>
      <c r="C251" t="s">
        <v>1021</v>
      </c>
      <c r="D251" t="s">
        <v>789</v>
      </c>
      <c r="E251" t="s">
        <v>1022</v>
      </c>
      <c r="F251" t="s">
        <v>1027</v>
      </c>
      <c r="G251" t="s">
        <v>37</v>
      </c>
      <c r="H251" t="s">
        <v>1029</v>
      </c>
      <c r="I251" t="s">
        <v>24</v>
      </c>
      <c r="J251">
        <v>4</v>
      </c>
      <c r="K251" s="2">
        <v>12.99213</v>
      </c>
      <c r="L251" s="2">
        <v>11.811019999999999</v>
      </c>
      <c r="M251" s="2">
        <v>9.8425200000000004</v>
      </c>
      <c r="N251" s="1">
        <v>21</v>
      </c>
      <c r="O251" s="13">
        <v>12</v>
      </c>
      <c r="P251" s="27">
        <v>12</v>
      </c>
      <c r="Q251" s="22">
        <f t="shared" si="6"/>
        <v>0</v>
      </c>
      <c r="R251">
        <v>0.22</v>
      </c>
      <c r="S251">
        <f t="shared" si="7"/>
        <v>2.64</v>
      </c>
      <c r="T251"/>
    </row>
    <row r="252" spans="1:20" s="6" customFormat="1" x14ac:dyDescent="0.3">
      <c r="A252" t="s">
        <v>787</v>
      </c>
      <c r="B252" t="s">
        <v>1020</v>
      </c>
      <c r="C252" t="s">
        <v>1030</v>
      </c>
      <c r="D252" t="s">
        <v>789</v>
      </c>
      <c r="E252" t="s">
        <v>1031</v>
      </c>
      <c r="F252" t="s">
        <v>1025</v>
      </c>
      <c r="G252" t="s">
        <v>37</v>
      </c>
      <c r="H252" t="s">
        <v>1032</v>
      </c>
      <c r="I252" t="s">
        <v>24</v>
      </c>
      <c r="J252">
        <v>4</v>
      </c>
      <c r="K252" s="2">
        <v>8.66</v>
      </c>
      <c r="L252" s="2">
        <v>10.24</v>
      </c>
      <c r="M252" s="2">
        <v>12.2</v>
      </c>
      <c r="N252" s="1">
        <v>18</v>
      </c>
      <c r="O252" s="13">
        <v>1</v>
      </c>
      <c r="P252" s="27">
        <v>1</v>
      </c>
      <c r="Q252" s="22">
        <f t="shared" si="6"/>
        <v>0</v>
      </c>
      <c r="R252">
        <v>0.16</v>
      </c>
      <c r="S252">
        <f t="shared" si="7"/>
        <v>0.16</v>
      </c>
      <c r="T252"/>
    </row>
    <row r="253" spans="1:20" s="6" customFormat="1" x14ac:dyDescent="0.3">
      <c r="A253" t="s">
        <v>787</v>
      </c>
      <c r="B253" t="s">
        <v>1020</v>
      </c>
      <c r="C253" t="s">
        <v>1030</v>
      </c>
      <c r="D253" t="s">
        <v>789</v>
      </c>
      <c r="E253" t="s">
        <v>1031</v>
      </c>
      <c r="F253" t="s">
        <v>1033</v>
      </c>
      <c r="G253" t="s">
        <v>37</v>
      </c>
      <c r="H253" t="s">
        <v>1034</v>
      </c>
      <c r="I253" t="s">
        <v>24</v>
      </c>
      <c r="J253">
        <v>4</v>
      </c>
      <c r="K253" s="2">
        <v>12.2</v>
      </c>
      <c r="L253" s="2">
        <v>10.24</v>
      </c>
      <c r="M253" s="2">
        <v>14.17</v>
      </c>
      <c r="N253" s="1">
        <v>25.65</v>
      </c>
      <c r="O253" s="13">
        <v>3</v>
      </c>
      <c r="P253" s="27">
        <v>3</v>
      </c>
      <c r="Q253" s="22">
        <f t="shared" si="6"/>
        <v>0</v>
      </c>
      <c r="R253">
        <v>0.26</v>
      </c>
      <c r="S253">
        <f t="shared" si="7"/>
        <v>0.78</v>
      </c>
      <c r="T253"/>
    </row>
    <row r="254" spans="1:20" s="6" customFormat="1" x14ac:dyDescent="0.3">
      <c r="A254" t="s">
        <v>787</v>
      </c>
      <c r="B254" t="s">
        <v>1020</v>
      </c>
      <c r="C254" t="s">
        <v>1035</v>
      </c>
      <c r="D254" t="s">
        <v>789</v>
      </c>
      <c r="E254" t="s">
        <v>1036</v>
      </c>
      <c r="F254" t="s">
        <v>1025</v>
      </c>
      <c r="G254" t="s">
        <v>47</v>
      </c>
      <c r="H254" t="s">
        <v>1037</v>
      </c>
      <c r="I254" t="s">
        <v>24</v>
      </c>
      <c r="J254">
        <v>4</v>
      </c>
      <c r="K254" s="2">
        <v>8.27</v>
      </c>
      <c r="L254" s="2">
        <v>9.4499999999999993</v>
      </c>
      <c r="M254" s="2">
        <v>11.81</v>
      </c>
      <c r="N254" s="1">
        <v>17.2</v>
      </c>
      <c r="O254" s="13">
        <v>2</v>
      </c>
      <c r="P254" s="27">
        <v>2</v>
      </c>
      <c r="Q254" s="22">
        <f t="shared" si="6"/>
        <v>0</v>
      </c>
      <c r="R254">
        <v>0.13</v>
      </c>
      <c r="S254">
        <f t="shared" si="7"/>
        <v>0.26</v>
      </c>
      <c r="T254"/>
    </row>
    <row r="255" spans="1:20" s="6" customFormat="1" x14ac:dyDescent="0.3">
      <c r="A255" t="s">
        <v>787</v>
      </c>
      <c r="B255" t="s">
        <v>1020</v>
      </c>
      <c r="C255" t="s">
        <v>904</v>
      </c>
      <c r="D255" t="s">
        <v>789</v>
      </c>
      <c r="E255" t="s">
        <v>1038</v>
      </c>
      <c r="F255" t="s">
        <v>877</v>
      </c>
      <c r="G255" t="s">
        <v>22</v>
      </c>
      <c r="H255" t="s">
        <v>1039</v>
      </c>
      <c r="I255" t="s">
        <v>24</v>
      </c>
      <c r="J255">
        <v>4</v>
      </c>
      <c r="K255" s="2">
        <v>6.69</v>
      </c>
      <c r="L255" s="2">
        <v>16.14</v>
      </c>
      <c r="M255" s="2">
        <v>26.37</v>
      </c>
      <c r="N255" s="1">
        <v>23.65</v>
      </c>
      <c r="O255" s="13">
        <v>3</v>
      </c>
      <c r="P255" s="27">
        <v>3</v>
      </c>
      <c r="Q255" s="22">
        <f t="shared" si="6"/>
        <v>0</v>
      </c>
      <c r="R255">
        <v>0.41</v>
      </c>
      <c r="S255">
        <f t="shared" si="7"/>
        <v>1.23</v>
      </c>
      <c r="T255"/>
    </row>
    <row r="256" spans="1:20" x14ac:dyDescent="0.3">
      <c r="A256" t="s">
        <v>787</v>
      </c>
      <c r="B256" t="s">
        <v>1020</v>
      </c>
      <c r="C256" t="s">
        <v>904</v>
      </c>
      <c r="D256" t="s">
        <v>789</v>
      </c>
      <c r="E256" t="s">
        <v>1038</v>
      </c>
      <c r="F256" t="s">
        <v>1040</v>
      </c>
      <c r="G256" t="s">
        <v>22</v>
      </c>
      <c r="H256" t="s">
        <v>1041</v>
      </c>
      <c r="I256" t="s">
        <v>24</v>
      </c>
      <c r="J256">
        <v>4</v>
      </c>
      <c r="K256" s="2">
        <v>7.48</v>
      </c>
      <c r="L256" s="2">
        <v>16.14</v>
      </c>
      <c r="M256" s="2">
        <v>26.37</v>
      </c>
      <c r="N256" s="1">
        <v>25.8</v>
      </c>
      <c r="O256" s="13">
        <v>1</v>
      </c>
      <c r="P256" s="27">
        <v>1</v>
      </c>
      <c r="Q256" s="22">
        <f t="shared" si="6"/>
        <v>0</v>
      </c>
      <c r="R256">
        <v>0.46</v>
      </c>
      <c r="S256">
        <f t="shared" si="7"/>
        <v>0.46</v>
      </c>
    </row>
    <row r="257" spans="1:20" s="6" customFormat="1" x14ac:dyDescent="0.3">
      <c r="A257" t="s">
        <v>787</v>
      </c>
      <c r="B257" t="s">
        <v>1020</v>
      </c>
      <c r="C257" t="s">
        <v>904</v>
      </c>
      <c r="D257" t="s">
        <v>789</v>
      </c>
      <c r="E257" t="s">
        <v>1042</v>
      </c>
      <c r="F257" t="s">
        <v>1040</v>
      </c>
      <c r="G257" t="s">
        <v>385</v>
      </c>
      <c r="H257" t="s">
        <v>1043</v>
      </c>
      <c r="I257" t="s">
        <v>24</v>
      </c>
      <c r="J257">
        <v>4</v>
      </c>
      <c r="K257" s="2">
        <v>7.48</v>
      </c>
      <c r="L257" s="2">
        <v>16.14</v>
      </c>
      <c r="M257" s="2">
        <v>26.37</v>
      </c>
      <c r="N257" s="1">
        <v>25.8</v>
      </c>
      <c r="O257" s="13">
        <v>1</v>
      </c>
      <c r="P257" s="27">
        <v>1</v>
      </c>
      <c r="Q257" s="22">
        <f t="shared" si="6"/>
        <v>0</v>
      </c>
      <c r="R257">
        <v>0.46</v>
      </c>
      <c r="S257">
        <f t="shared" si="7"/>
        <v>0.46</v>
      </c>
      <c r="T257"/>
    </row>
    <row r="258" spans="1:20" s="6" customFormat="1" x14ac:dyDescent="0.3">
      <c r="A258" t="s">
        <v>787</v>
      </c>
      <c r="B258" t="s">
        <v>1020</v>
      </c>
      <c r="C258" t="s">
        <v>1044</v>
      </c>
      <c r="D258" t="s">
        <v>789</v>
      </c>
      <c r="E258" t="s">
        <v>1045</v>
      </c>
      <c r="F258" t="s">
        <v>1025</v>
      </c>
      <c r="G258" t="s">
        <v>1046</v>
      </c>
      <c r="H258" t="s">
        <v>1047</v>
      </c>
      <c r="I258" t="s">
        <v>24</v>
      </c>
      <c r="J258">
        <v>4</v>
      </c>
      <c r="K258" s="2">
        <v>8.6614000000000004</v>
      </c>
      <c r="L258" s="2">
        <v>10.2362</v>
      </c>
      <c r="M258" s="2">
        <v>12.204700000000001</v>
      </c>
      <c r="N258" s="1">
        <v>18</v>
      </c>
      <c r="O258" s="13">
        <v>6</v>
      </c>
      <c r="P258" s="27">
        <v>6</v>
      </c>
      <c r="Q258" s="22">
        <f t="shared" si="6"/>
        <v>0</v>
      </c>
      <c r="R258">
        <v>0.16</v>
      </c>
      <c r="S258">
        <f t="shared" si="7"/>
        <v>0.96</v>
      </c>
      <c r="T258"/>
    </row>
    <row r="259" spans="1:20" s="6" customFormat="1" x14ac:dyDescent="0.3">
      <c r="A259" t="s">
        <v>787</v>
      </c>
      <c r="B259" t="s">
        <v>219</v>
      </c>
      <c r="C259" t="s">
        <v>813</v>
      </c>
      <c r="D259" t="s">
        <v>789</v>
      </c>
      <c r="E259" t="s">
        <v>1067</v>
      </c>
      <c r="F259" t="s">
        <v>1070</v>
      </c>
      <c r="G259" t="s">
        <v>1068</v>
      </c>
      <c r="H259" t="s">
        <v>1071</v>
      </c>
      <c r="I259" t="s">
        <v>24</v>
      </c>
      <c r="J259">
        <v>4</v>
      </c>
      <c r="K259" s="2">
        <v>9.4488000000000003</v>
      </c>
      <c r="L259" s="2">
        <v>14.1732</v>
      </c>
      <c r="M259" s="2">
        <v>15.3543</v>
      </c>
      <c r="N259" s="1">
        <v>24.29</v>
      </c>
      <c r="O259" s="13">
        <v>176</v>
      </c>
      <c r="P259" s="27">
        <v>176</v>
      </c>
      <c r="Q259" s="22">
        <f t="shared" ref="Q259:Q322" si="8">P259-O259</f>
        <v>0</v>
      </c>
      <c r="R259">
        <v>0.3</v>
      </c>
      <c r="S259">
        <f t="shared" ref="S259:S322" si="9">O259*R259</f>
        <v>52.8</v>
      </c>
      <c r="T259"/>
    </row>
    <row r="260" spans="1:20" s="6" customFormat="1" x14ac:dyDescent="0.3">
      <c r="A260" s="6" t="s">
        <v>787</v>
      </c>
      <c r="C260" s="6" t="s">
        <v>788</v>
      </c>
      <c r="D260" s="6" t="s">
        <v>789</v>
      </c>
      <c r="E260" s="6" t="s">
        <v>790</v>
      </c>
      <c r="F260" s="6" t="s">
        <v>791</v>
      </c>
      <c r="G260" s="6" t="s">
        <v>792</v>
      </c>
      <c r="H260" s="6" t="s">
        <v>793</v>
      </c>
      <c r="I260" s="6" t="s">
        <v>34</v>
      </c>
      <c r="J260" s="6">
        <v>24</v>
      </c>
      <c r="K260" s="7">
        <v>8.6614000000000004</v>
      </c>
      <c r="L260" s="7">
        <v>16.929099999999998</v>
      </c>
      <c r="M260" s="7">
        <v>24.803100000000001</v>
      </c>
      <c r="N260" s="8">
        <v>4.3099999999999996</v>
      </c>
      <c r="O260" s="13">
        <v>1</v>
      </c>
      <c r="P260" s="27">
        <v>1</v>
      </c>
      <c r="Q260" s="22">
        <f t="shared" si="8"/>
        <v>0</v>
      </c>
      <c r="R260" s="6">
        <v>0.09</v>
      </c>
      <c r="S260">
        <f t="shared" si="9"/>
        <v>0.09</v>
      </c>
    </row>
    <row r="261" spans="1:20" s="6" customFormat="1" x14ac:dyDescent="0.3">
      <c r="A261" s="6" t="s">
        <v>787</v>
      </c>
      <c r="B261" s="6" t="s">
        <v>120</v>
      </c>
      <c r="C261" s="6" t="s">
        <v>794</v>
      </c>
      <c r="D261" s="6" t="s">
        <v>789</v>
      </c>
      <c r="E261" s="6" t="s">
        <v>795</v>
      </c>
      <c r="F261" s="6" t="s">
        <v>796</v>
      </c>
      <c r="G261" s="6" t="s">
        <v>797</v>
      </c>
      <c r="H261" s="6" t="s">
        <v>798</v>
      </c>
      <c r="I261" s="6" t="s">
        <v>24</v>
      </c>
      <c r="J261" s="6">
        <v>4</v>
      </c>
      <c r="K261" s="7">
        <v>8.27</v>
      </c>
      <c r="L261" s="7">
        <v>18.899999999999999</v>
      </c>
      <c r="M261" s="7">
        <v>11.81</v>
      </c>
      <c r="N261" s="8">
        <v>17.02</v>
      </c>
      <c r="O261" s="13">
        <v>1</v>
      </c>
      <c r="P261" s="27">
        <v>1</v>
      </c>
      <c r="Q261" s="22">
        <f t="shared" si="8"/>
        <v>0</v>
      </c>
      <c r="R261" s="6">
        <v>0.27</v>
      </c>
      <c r="S261">
        <f t="shared" si="9"/>
        <v>0.27</v>
      </c>
    </row>
    <row r="262" spans="1:20" s="6" customFormat="1" x14ac:dyDescent="0.3">
      <c r="A262" s="6" t="s">
        <v>787</v>
      </c>
      <c r="B262" s="6" t="s">
        <v>259</v>
      </c>
      <c r="C262" s="6" t="s">
        <v>799</v>
      </c>
      <c r="D262" s="6" t="s">
        <v>789</v>
      </c>
      <c r="E262" s="6" t="s">
        <v>800</v>
      </c>
      <c r="F262" s="6" t="s">
        <v>801</v>
      </c>
      <c r="G262" s="6" t="s">
        <v>326</v>
      </c>
      <c r="H262" s="6" t="s">
        <v>802</v>
      </c>
      <c r="I262" s="6" t="s">
        <v>24</v>
      </c>
      <c r="J262" s="6">
        <v>4</v>
      </c>
      <c r="K262" s="7">
        <v>13.19</v>
      </c>
      <c r="L262" s="7">
        <v>9.84</v>
      </c>
      <c r="M262" s="7">
        <v>11.81</v>
      </c>
      <c r="N262" s="8">
        <v>27</v>
      </c>
      <c r="O262" s="13">
        <v>1</v>
      </c>
      <c r="P262" s="27">
        <v>1</v>
      </c>
      <c r="Q262" s="22">
        <f t="shared" si="8"/>
        <v>0</v>
      </c>
      <c r="R262" s="6">
        <v>0.22</v>
      </c>
      <c r="S262">
        <f t="shared" si="9"/>
        <v>0.22</v>
      </c>
    </row>
    <row r="263" spans="1:20" s="6" customFormat="1" x14ac:dyDescent="0.3">
      <c r="A263" s="6" t="s">
        <v>787</v>
      </c>
      <c r="C263" s="6" t="s">
        <v>788</v>
      </c>
      <c r="D263" s="6" t="s">
        <v>789</v>
      </c>
      <c r="E263" s="6" t="s">
        <v>790</v>
      </c>
      <c r="F263" s="6" t="s">
        <v>791</v>
      </c>
      <c r="G263" s="6" t="s">
        <v>807</v>
      </c>
      <c r="H263" s="6" t="s">
        <v>808</v>
      </c>
      <c r="I263" s="6" t="s">
        <v>34</v>
      </c>
      <c r="J263" s="6">
        <v>24</v>
      </c>
      <c r="K263" s="7">
        <v>8.6614000000000004</v>
      </c>
      <c r="L263" s="7">
        <v>16.93</v>
      </c>
      <c r="M263" s="7">
        <v>25</v>
      </c>
      <c r="N263" s="8">
        <v>4.3099999999999996</v>
      </c>
      <c r="O263" s="13">
        <v>43</v>
      </c>
      <c r="P263" s="27">
        <v>43</v>
      </c>
      <c r="Q263" s="22">
        <f t="shared" si="8"/>
        <v>0</v>
      </c>
      <c r="R263" s="6">
        <v>0.09</v>
      </c>
      <c r="S263">
        <f t="shared" si="9"/>
        <v>3.8699999999999997</v>
      </c>
    </row>
    <row r="264" spans="1:20" s="6" customFormat="1" x14ac:dyDescent="0.3">
      <c r="A264" s="6" t="s">
        <v>787</v>
      </c>
      <c r="C264" s="6" t="s">
        <v>809</v>
      </c>
      <c r="D264" s="6" t="s">
        <v>789</v>
      </c>
      <c r="E264" s="6" t="s">
        <v>810</v>
      </c>
      <c r="F264" s="6" t="s">
        <v>811</v>
      </c>
      <c r="G264" s="6" t="s">
        <v>294</v>
      </c>
      <c r="H264" s="6" t="s">
        <v>812</v>
      </c>
      <c r="I264" s="6" t="s">
        <v>34</v>
      </c>
      <c r="J264" s="6">
        <v>24</v>
      </c>
      <c r="K264" s="7">
        <v>15.3543</v>
      </c>
      <c r="L264" s="7">
        <v>15.747999999999999</v>
      </c>
      <c r="M264" s="7">
        <v>22.440899999999999</v>
      </c>
      <c r="N264" s="8">
        <v>10</v>
      </c>
      <c r="O264" s="13">
        <v>3</v>
      </c>
      <c r="P264" s="27">
        <v>3</v>
      </c>
      <c r="Q264" s="22">
        <f t="shared" si="8"/>
        <v>0</v>
      </c>
      <c r="R264" s="6">
        <v>0.13</v>
      </c>
      <c r="S264">
        <f t="shared" si="9"/>
        <v>0.39</v>
      </c>
    </row>
    <row r="265" spans="1:20" s="6" customFormat="1" x14ac:dyDescent="0.3">
      <c r="A265" s="6" t="s">
        <v>787</v>
      </c>
      <c r="B265" s="6" t="s">
        <v>219</v>
      </c>
      <c r="C265" s="6" t="s">
        <v>813</v>
      </c>
      <c r="D265" s="6" t="s">
        <v>789</v>
      </c>
      <c r="E265" s="6" t="s">
        <v>814</v>
      </c>
      <c r="F265" s="6" t="s">
        <v>815</v>
      </c>
      <c r="G265" s="6" t="s">
        <v>385</v>
      </c>
      <c r="H265" s="6" t="s">
        <v>816</v>
      </c>
      <c r="I265" s="6" t="s">
        <v>24</v>
      </c>
      <c r="J265" s="6">
        <v>4</v>
      </c>
      <c r="K265" s="7">
        <v>9.4488000000000003</v>
      </c>
      <c r="L265" s="7">
        <v>11.811</v>
      </c>
      <c r="M265" s="7">
        <v>13.779500000000001</v>
      </c>
      <c r="N265" s="8">
        <v>19.32</v>
      </c>
      <c r="O265" s="13">
        <v>4</v>
      </c>
      <c r="P265" s="27">
        <v>4</v>
      </c>
      <c r="Q265" s="22">
        <f t="shared" si="8"/>
        <v>0</v>
      </c>
      <c r="R265" s="6">
        <v>0.22</v>
      </c>
      <c r="S265">
        <f t="shared" si="9"/>
        <v>0.88</v>
      </c>
    </row>
    <row r="266" spans="1:20" s="6" customFormat="1" x14ac:dyDescent="0.3">
      <c r="A266" s="6" t="s">
        <v>787</v>
      </c>
      <c r="B266" s="6" t="s">
        <v>219</v>
      </c>
      <c r="C266" s="6" t="s">
        <v>813</v>
      </c>
      <c r="D266" s="6" t="s">
        <v>789</v>
      </c>
      <c r="E266" s="6" t="s">
        <v>817</v>
      </c>
      <c r="F266" s="6" t="s">
        <v>818</v>
      </c>
      <c r="G266" s="6" t="s">
        <v>573</v>
      </c>
      <c r="H266" s="6" t="s">
        <v>819</v>
      </c>
      <c r="I266" s="6" t="s">
        <v>24</v>
      </c>
      <c r="J266" s="6">
        <v>4</v>
      </c>
      <c r="K266" s="7">
        <v>11.81</v>
      </c>
      <c r="L266" s="7">
        <v>9.4499999999999993</v>
      </c>
      <c r="M266" s="7">
        <v>11.81</v>
      </c>
      <c r="N266" s="8">
        <v>17.02</v>
      </c>
      <c r="O266" s="13">
        <v>2</v>
      </c>
      <c r="P266" s="27">
        <v>2</v>
      </c>
      <c r="Q266" s="22">
        <f t="shared" si="8"/>
        <v>0</v>
      </c>
      <c r="R266" s="6">
        <v>0.19</v>
      </c>
      <c r="S266">
        <f t="shared" si="9"/>
        <v>0.38</v>
      </c>
    </row>
    <row r="267" spans="1:20" s="6" customFormat="1" x14ac:dyDescent="0.3">
      <c r="A267" s="6" t="s">
        <v>787</v>
      </c>
      <c r="B267" s="6" t="s">
        <v>219</v>
      </c>
      <c r="C267" s="6" t="s">
        <v>813</v>
      </c>
      <c r="D267" s="6" t="s">
        <v>789</v>
      </c>
      <c r="E267" s="6" t="s">
        <v>817</v>
      </c>
      <c r="F267" s="6" t="s">
        <v>820</v>
      </c>
      <c r="G267" s="6" t="s">
        <v>37</v>
      </c>
      <c r="H267" s="6" t="s">
        <v>821</v>
      </c>
      <c r="I267" s="6" t="s">
        <v>24</v>
      </c>
      <c r="J267" s="6">
        <v>4</v>
      </c>
      <c r="K267" s="7">
        <v>11.81</v>
      </c>
      <c r="L267" s="7">
        <v>9.4499999999999993</v>
      </c>
      <c r="M267" s="7">
        <v>13.78</v>
      </c>
      <c r="N267" s="8">
        <v>19.32</v>
      </c>
      <c r="O267" s="13">
        <v>34</v>
      </c>
      <c r="P267" s="27">
        <v>34</v>
      </c>
      <c r="Q267" s="22">
        <f t="shared" si="8"/>
        <v>0</v>
      </c>
      <c r="R267" s="6">
        <v>0.22</v>
      </c>
      <c r="S267">
        <f t="shared" si="9"/>
        <v>7.48</v>
      </c>
    </row>
    <row r="268" spans="1:20" s="6" customFormat="1" x14ac:dyDescent="0.3">
      <c r="A268" s="6" t="s">
        <v>787</v>
      </c>
      <c r="B268" s="6" t="s">
        <v>219</v>
      </c>
      <c r="C268" s="6" t="s">
        <v>813</v>
      </c>
      <c r="D268" s="6" t="s">
        <v>789</v>
      </c>
      <c r="E268" s="6" t="s">
        <v>817</v>
      </c>
      <c r="F268" s="6" t="s">
        <v>822</v>
      </c>
      <c r="G268" s="6" t="s">
        <v>37</v>
      </c>
      <c r="H268" s="6" t="s">
        <v>823</v>
      </c>
      <c r="I268" s="6" t="s">
        <v>24</v>
      </c>
      <c r="J268" s="6">
        <v>4</v>
      </c>
      <c r="K268" s="7">
        <v>7.8739999999999997</v>
      </c>
      <c r="L268" s="7">
        <v>11.811</v>
      </c>
      <c r="M268" s="7">
        <v>18.897600000000001</v>
      </c>
      <c r="N268" s="8">
        <v>22.09</v>
      </c>
      <c r="O268" s="13">
        <v>3</v>
      </c>
      <c r="P268" s="27">
        <v>3</v>
      </c>
      <c r="Q268" s="22">
        <f t="shared" si="8"/>
        <v>0</v>
      </c>
      <c r="R268" s="6">
        <v>0.25</v>
      </c>
      <c r="S268">
        <f t="shared" si="9"/>
        <v>0.75</v>
      </c>
    </row>
    <row r="269" spans="1:20" s="6" customFormat="1" x14ac:dyDescent="0.3">
      <c r="A269" s="6" t="s">
        <v>787</v>
      </c>
      <c r="B269" s="6" t="s">
        <v>235</v>
      </c>
      <c r="C269" s="6" t="s">
        <v>17</v>
      </c>
      <c r="D269" s="6" t="s">
        <v>789</v>
      </c>
      <c r="E269" s="6" t="s">
        <v>824</v>
      </c>
      <c r="F269" s="6" t="s">
        <v>825</v>
      </c>
      <c r="G269" s="6" t="s">
        <v>826</v>
      </c>
      <c r="H269" s="6" t="s">
        <v>827</v>
      </c>
      <c r="I269" s="6" t="s">
        <v>24</v>
      </c>
      <c r="J269" s="6">
        <v>4</v>
      </c>
      <c r="K269" s="7">
        <v>7.09</v>
      </c>
      <c r="L269" s="7">
        <v>12.99</v>
      </c>
      <c r="M269" s="7">
        <v>21.26</v>
      </c>
      <c r="N269" s="8">
        <v>28.15</v>
      </c>
      <c r="O269" s="13">
        <v>5</v>
      </c>
      <c r="P269" s="27">
        <v>5</v>
      </c>
      <c r="Q269" s="22">
        <f t="shared" si="8"/>
        <v>0</v>
      </c>
      <c r="R269" s="6">
        <v>0.28000000000000003</v>
      </c>
      <c r="S269">
        <f t="shared" si="9"/>
        <v>1.4000000000000001</v>
      </c>
    </row>
    <row r="270" spans="1:20" s="6" customFormat="1" x14ac:dyDescent="0.3">
      <c r="A270" s="6" t="s">
        <v>787</v>
      </c>
      <c r="B270" s="6" t="s">
        <v>235</v>
      </c>
      <c r="C270" s="6" t="s">
        <v>17</v>
      </c>
      <c r="D270" s="6" t="s">
        <v>789</v>
      </c>
      <c r="E270" s="6" t="s">
        <v>824</v>
      </c>
      <c r="F270" s="6" t="s">
        <v>825</v>
      </c>
      <c r="G270" s="6" t="s">
        <v>119</v>
      </c>
      <c r="H270" s="6" t="s">
        <v>828</v>
      </c>
      <c r="I270" s="6" t="s">
        <v>24</v>
      </c>
      <c r="J270" s="6">
        <v>4</v>
      </c>
      <c r="K270" s="7">
        <v>7.09</v>
      </c>
      <c r="L270" s="7">
        <v>12.99</v>
      </c>
      <c r="M270" s="7">
        <v>21.26</v>
      </c>
      <c r="N270" s="8">
        <v>28.15</v>
      </c>
      <c r="O270" s="13">
        <v>5</v>
      </c>
      <c r="P270" s="27">
        <v>5</v>
      </c>
      <c r="Q270" s="22">
        <f t="shared" si="8"/>
        <v>0</v>
      </c>
      <c r="R270" s="6">
        <v>0.28000000000000003</v>
      </c>
      <c r="S270">
        <f t="shared" si="9"/>
        <v>1.4000000000000001</v>
      </c>
    </row>
    <row r="271" spans="1:20" s="6" customFormat="1" x14ac:dyDescent="0.3">
      <c r="A271" s="6" t="s">
        <v>787</v>
      </c>
      <c r="B271" s="6" t="s">
        <v>235</v>
      </c>
      <c r="C271" s="6" t="s">
        <v>17</v>
      </c>
      <c r="D271" s="6" t="s">
        <v>789</v>
      </c>
      <c r="E271" s="6" t="s">
        <v>824</v>
      </c>
      <c r="F271" s="6" t="s">
        <v>829</v>
      </c>
      <c r="G271" s="6" t="s">
        <v>826</v>
      </c>
      <c r="H271" s="6" t="s">
        <v>830</v>
      </c>
      <c r="I271" s="6" t="s">
        <v>24</v>
      </c>
      <c r="J271" s="6">
        <v>4</v>
      </c>
      <c r="K271" s="7">
        <v>7.09</v>
      </c>
      <c r="L271" s="7">
        <v>12.99</v>
      </c>
      <c r="M271" s="7">
        <v>21.26</v>
      </c>
      <c r="N271" s="8">
        <v>31.6</v>
      </c>
      <c r="O271" s="13">
        <v>5</v>
      </c>
      <c r="P271" s="27">
        <v>5</v>
      </c>
      <c r="Q271" s="22">
        <f t="shared" si="8"/>
        <v>0</v>
      </c>
      <c r="R271" s="6">
        <v>0.28000000000000003</v>
      </c>
      <c r="S271">
        <f t="shared" si="9"/>
        <v>1.4000000000000001</v>
      </c>
    </row>
    <row r="272" spans="1:20" s="6" customFormat="1" x14ac:dyDescent="0.3">
      <c r="A272" s="6" t="s">
        <v>787</v>
      </c>
      <c r="B272" s="6" t="s">
        <v>235</v>
      </c>
      <c r="C272" s="6" t="s">
        <v>17</v>
      </c>
      <c r="D272" s="6" t="s">
        <v>789</v>
      </c>
      <c r="E272" s="6" t="s">
        <v>824</v>
      </c>
      <c r="F272" s="6" t="s">
        <v>829</v>
      </c>
      <c r="G272" s="6" t="s">
        <v>360</v>
      </c>
      <c r="H272" s="6" t="s">
        <v>831</v>
      </c>
      <c r="I272" s="6" t="s">
        <v>24</v>
      </c>
      <c r="J272" s="6">
        <v>4</v>
      </c>
      <c r="K272" s="7">
        <v>7.09</v>
      </c>
      <c r="L272" s="7">
        <v>12.99</v>
      </c>
      <c r="M272" s="7">
        <v>21.26</v>
      </c>
      <c r="N272" s="8">
        <v>31.6</v>
      </c>
      <c r="O272" s="13">
        <v>4</v>
      </c>
      <c r="P272" s="27">
        <v>4</v>
      </c>
      <c r="Q272" s="22">
        <f t="shared" si="8"/>
        <v>0</v>
      </c>
      <c r="R272" s="6">
        <v>0.28000000000000003</v>
      </c>
      <c r="S272">
        <f t="shared" si="9"/>
        <v>1.1200000000000001</v>
      </c>
    </row>
    <row r="273" spans="1:20" s="6" customFormat="1" x14ac:dyDescent="0.3">
      <c r="A273" s="6" t="s">
        <v>787</v>
      </c>
      <c r="B273" s="6" t="s">
        <v>235</v>
      </c>
      <c r="C273" s="6" t="s">
        <v>17</v>
      </c>
      <c r="D273" s="6" t="s">
        <v>789</v>
      </c>
      <c r="E273" s="6" t="s">
        <v>824</v>
      </c>
      <c r="F273" s="6" t="s">
        <v>829</v>
      </c>
      <c r="G273" s="6" t="s">
        <v>119</v>
      </c>
      <c r="H273" s="6" t="s">
        <v>832</v>
      </c>
      <c r="I273" s="6" t="s">
        <v>24</v>
      </c>
      <c r="J273" s="6">
        <v>4</v>
      </c>
      <c r="K273" s="7">
        <v>7.09</v>
      </c>
      <c r="L273" s="7">
        <v>12.99</v>
      </c>
      <c r="M273" s="7">
        <v>21.26</v>
      </c>
      <c r="N273" s="8">
        <v>31.6</v>
      </c>
      <c r="O273" s="13">
        <v>5</v>
      </c>
      <c r="P273" s="27">
        <v>5</v>
      </c>
      <c r="Q273" s="22">
        <f t="shared" si="8"/>
        <v>0</v>
      </c>
      <c r="R273" s="6">
        <v>0.28000000000000003</v>
      </c>
      <c r="S273">
        <f t="shared" si="9"/>
        <v>1.4000000000000001</v>
      </c>
    </row>
    <row r="274" spans="1:20" s="6" customFormat="1" x14ac:dyDescent="0.3">
      <c r="A274" s="6" t="s">
        <v>787</v>
      </c>
      <c r="B274" s="6" t="s">
        <v>833</v>
      </c>
      <c r="C274" s="6" t="s">
        <v>575</v>
      </c>
      <c r="D274" s="6" t="s">
        <v>789</v>
      </c>
      <c r="E274" s="6" t="s">
        <v>824</v>
      </c>
      <c r="F274" s="6" t="s">
        <v>834</v>
      </c>
      <c r="G274" s="6" t="s">
        <v>835</v>
      </c>
      <c r="H274" s="6" t="s">
        <v>836</v>
      </c>
      <c r="I274" s="6" t="s">
        <v>24</v>
      </c>
      <c r="J274" s="6">
        <v>4</v>
      </c>
      <c r="K274" s="7">
        <v>7.0865999999999998</v>
      </c>
      <c r="L274" s="7">
        <v>12.992100000000001</v>
      </c>
      <c r="M274" s="7">
        <v>21.259799999999998</v>
      </c>
      <c r="N274" s="8">
        <v>31.6</v>
      </c>
      <c r="O274" s="13">
        <v>5</v>
      </c>
      <c r="P274" s="27">
        <v>5</v>
      </c>
      <c r="Q274" s="22">
        <f t="shared" si="8"/>
        <v>0</v>
      </c>
      <c r="R274" s="6">
        <v>0.28000000000000003</v>
      </c>
      <c r="S274">
        <f t="shared" si="9"/>
        <v>1.4000000000000001</v>
      </c>
    </row>
    <row r="275" spans="1:20" s="6" customFormat="1" x14ac:dyDescent="0.3">
      <c r="A275" s="6" t="s">
        <v>787</v>
      </c>
      <c r="B275" s="6" t="s">
        <v>18</v>
      </c>
      <c r="C275" s="6" t="s">
        <v>845</v>
      </c>
      <c r="D275" s="6" t="s">
        <v>789</v>
      </c>
      <c r="E275" s="6" t="s">
        <v>842</v>
      </c>
      <c r="F275" s="6" t="s">
        <v>846</v>
      </c>
      <c r="G275" s="6" t="s">
        <v>119</v>
      </c>
      <c r="H275" s="6" t="s">
        <v>847</v>
      </c>
      <c r="I275" s="6" t="s">
        <v>24</v>
      </c>
      <c r="J275" s="6">
        <v>8</v>
      </c>
      <c r="K275" s="7">
        <v>11.0236</v>
      </c>
      <c r="L275" s="7">
        <v>12.204700000000001</v>
      </c>
      <c r="M275" s="7">
        <v>20.078700000000001</v>
      </c>
      <c r="N275" s="8">
        <v>17.420000000000002</v>
      </c>
      <c r="O275" s="13">
        <v>114</v>
      </c>
      <c r="P275" s="27">
        <v>114</v>
      </c>
      <c r="Q275" s="22">
        <f t="shared" si="8"/>
        <v>0</v>
      </c>
      <c r="R275" s="6">
        <v>0.2</v>
      </c>
      <c r="S275">
        <f t="shared" si="9"/>
        <v>22.8</v>
      </c>
    </row>
    <row r="276" spans="1:20" s="6" customFormat="1" x14ac:dyDescent="0.3">
      <c r="A276" s="6" t="s">
        <v>787</v>
      </c>
      <c r="B276" s="6" t="s">
        <v>18</v>
      </c>
      <c r="C276" s="6" t="s">
        <v>87</v>
      </c>
      <c r="D276" s="6" t="s">
        <v>789</v>
      </c>
      <c r="E276" s="6" t="s">
        <v>848</v>
      </c>
      <c r="F276" s="6" t="s">
        <v>849</v>
      </c>
      <c r="G276" s="6" t="s">
        <v>850</v>
      </c>
      <c r="H276" s="6" t="s">
        <v>851</v>
      </c>
      <c r="I276" s="6" t="s">
        <v>24</v>
      </c>
      <c r="J276" s="6">
        <v>4</v>
      </c>
      <c r="K276" s="7">
        <v>12.59843</v>
      </c>
      <c r="L276" s="7">
        <v>9.4488199999999996</v>
      </c>
      <c r="M276" s="7">
        <v>11.811019999999999</v>
      </c>
      <c r="N276" s="8">
        <v>30</v>
      </c>
      <c r="O276" s="13">
        <v>109</v>
      </c>
      <c r="P276" s="27">
        <v>109</v>
      </c>
      <c r="Q276" s="22">
        <f t="shared" si="8"/>
        <v>0</v>
      </c>
      <c r="R276" s="6">
        <v>0.2</v>
      </c>
      <c r="S276">
        <f t="shared" si="9"/>
        <v>21.8</v>
      </c>
    </row>
    <row r="277" spans="1:20" s="6" customFormat="1" x14ac:dyDescent="0.3">
      <c r="A277" s="6" t="s">
        <v>787</v>
      </c>
      <c r="B277" s="6" t="s">
        <v>18</v>
      </c>
      <c r="C277" s="6" t="s">
        <v>87</v>
      </c>
      <c r="D277" s="6" t="s">
        <v>789</v>
      </c>
      <c r="E277" s="6" t="s">
        <v>848</v>
      </c>
      <c r="F277" s="6" t="s">
        <v>849</v>
      </c>
      <c r="G277" s="6" t="s">
        <v>93</v>
      </c>
      <c r="H277" s="6" t="s">
        <v>852</v>
      </c>
      <c r="I277" s="6" t="s">
        <v>24</v>
      </c>
      <c r="J277" s="6">
        <v>4</v>
      </c>
      <c r="K277" s="7">
        <v>12.59843</v>
      </c>
      <c r="L277" s="7">
        <v>9.4488199999999996</v>
      </c>
      <c r="M277" s="7">
        <v>11.811019999999999</v>
      </c>
      <c r="N277" s="8">
        <v>30</v>
      </c>
      <c r="O277" s="13">
        <v>27</v>
      </c>
      <c r="P277" s="27">
        <v>27</v>
      </c>
      <c r="Q277" s="22">
        <f t="shared" si="8"/>
        <v>0</v>
      </c>
      <c r="R277" s="6">
        <v>0.2</v>
      </c>
      <c r="S277">
        <f t="shared" si="9"/>
        <v>5.4</v>
      </c>
    </row>
    <row r="278" spans="1:20" s="6" customFormat="1" x14ac:dyDescent="0.3">
      <c r="A278" s="6" t="s">
        <v>787</v>
      </c>
      <c r="B278" s="6" t="s">
        <v>18</v>
      </c>
      <c r="C278" s="6" t="s">
        <v>87</v>
      </c>
      <c r="D278" s="6" t="s">
        <v>789</v>
      </c>
      <c r="E278" s="6" t="s">
        <v>848</v>
      </c>
      <c r="F278" s="6" t="s">
        <v>853</v>
      </c>
      <c r="G278" s="6" t="s">
        <v>850</v>
      </c>
      <c r="H278" s="6" t="s">
        <v>854</v>
      </c>
      <c r="I278" s="6" t="s">
        <v>24</v>
      </c>
      <c r="J278" s="6">
        <v>4</v>
      </c>
      <c r="K278" s="7">
        <v>13.38583</v>
      </c>
      <c r="L278" s="7">
        <v>9.4488199999999996</v>
      </c>
      <c r="M278" s="7">
        <v>11.811019999999999</v>
      </c>
      <c r="N278" s="8">
        <v>30</v>
      </c>
      <c r="O278" s="13">
        <v>147</v>
      </c>
      <c r="P278" s="27">
        <v>147</v>
      </c>
      <c r="Q278" s="22">
        <f t="shared" si="8"/>
        <v>0</v>
      </c>
      <c r="R278" s="6">
        <v>0.22</v>
      </c>
      <c r="S278">
        <f t="shared" si="9"/>
        <v>32.340000000000003</v>
      </c>
    </row>
    <row r="279" spans="1:20" s="6" customFormat="1" x14ac:dyDescent="0.3">
      <c r="A279" s="6" t="s">
        <v>787</v>
      </c>
      <c r="B279" s="6" t="s">
        <v>116</v>
      </c>
      <c r="C279" s="6" t="s">
        <v>855</v>
      </c>
      <c r="D279" s="6" t="s">
        <v>789</v>
      </c>
      <c r="E279" s="6" t="s">
        <v>856</v>
      </c>
      <c r="F279" s="6" t="s">
        <v>857</v>
      </c>
      <c r="G279" s="6" t="s">
        <v>858</v>
      </c>
      <c r="H279" s="6" t="s">
        <v>859</v>
      </c>
      <c r="I279" s="6" t="s">
        <v>24</v>
      </c>
      <c r="J279" s="6">
        <v>4</v>
      </c>
      <c r="K279" s="7">
        <v>7.4803100000000002</v>
      </c>
      <c r="L279" s="7">
        <v>18.897639999999999</v>
      </c>
      <c r="M279" s="7">
        <v>11.811019999999999</v>
      </c>
      <c r="N279" s="8">
        <v>15.32</v>
      </c>
      <c r="O279" s="13">
        <v>155</v>
      </c>
      <c r="P279" s="27">
        <v>155</v>
      </c>
      <c r="Q279" s="22">
        <f t="shared" si="8"/>
        <v>0</v>
      </c>
      <c r="R279" s="6">
        <v>0.24</v>
      </c>
      <c r="S279">
        <f t="shared" si="9"/>
        <v>37.199999999999996</v>
      </c>
    </row>
    <row r="280" spans="1:20" s="6" customFormat="1" x14ac:dyDescent="0.3">
      <c r="A280" s="6" t="s">
        <v>787</v>
      </c>
      <c r="B280" s="6" t="s">
        <v>120</v>
      </c>
      <c r="C280" s="6" t="s">
        <v>794</v>
      </c>
      <c r="D280" s="6" t="s">
        <v>789</v>
      </c>
      <c r="E280" s="6" t="s">
        <v>795</v>
      </c>
      <c r="F280" s="6" t="s">
        <v>860</v>
      </c>
      <c r="G280" s="6" t="s">
        <v>797</v>
      </c>
      <c r="H280" s="6" t="s">
        <v>861</v>
      </c>
      <c r="I280" s="6" t="s">
        <v>24</v>
      </c>
      <c r="J280" s="6">
        <v>4</v>
      </c>
      <c r="K280" s="7">
        <v>8.2677200000000006</v>
      </c>
      <c r="L280" s="7">
        <v>18.897639999999999</v>
      </c>
      <c r="M280" s="7">
        <v>11.811019999999999</v>
      </c>
      <c r="N280" s="8">
        <v>15.32</v>
      </c>
      <c r="O280" s="13">
        <v>86</v>
      </c>
      <c r="P280" s="27">
        <v>86</v>
      </c>
      <c r="Q280" s="22">
        <f t="shared" si="8"/>
        <v>0</v>
      </c>
      <c r="R280" s="6">
        <v>0.27</v>
      </c>
      <c r="S280">
        <f t="shared" si="9"/>
        <v>23.220000000000002</v>
      </c>
    </row>
    <row r="281" spans="1:20" s="6" customFormat="1" x14ac:dyDescent="0.3">
      <c r="A281" s="6" t="s">
        <v>787</v>
      </c>
      <c r="B281" s="6" t="s">
        <v>120</v>
      </c>
      <c r="C281" s="6" t="s">
        <v>794</v>
      </c>
      <c r="D281" s="6" t="s">
        <v>789</v>
      </c>
      <c r="E281" s="6" t="s">
        <v>795</v>
      </c>
      <c r="F281" s="6" t="s">
        <v>860</v>
      </c>
      <c r="G281" s="6" t="s">
        <v>862</v>
      </c>
      <c r="H281" s="6" t="s">
        <v>863</v>
      </c>
      <c r="I281" s="6" t="s">
        <v>24</v>
      </c>
      <c r="J281" s="6">
        <v>4</v>
      </c>
      <c r="K281" s="7">
        <v>8.2677200000000006</v>
      </c>
      <c r="L281" s="7">
        <v>18.897639999999999</v>
      </c>
      <c r="M281" s="7">
        <v>11.811019999999999</v>
      </c>
      <c r="N281" s="8">
        <v>15.32</v>
      </c>
      <c r="O281" s="13">
        <v>184</v>
      </c>
      <c r="P281" s="27">
        <v>184</v>
      </c>
      <c r="Q281" s="22">
        <f t="shared" si="8"/>
        <v>0</v>
      </c>
      <c r="R281" s="6">
        <v>0.27</v>
      </c>
      <c r="S281">
        <f t="shared" si="9"/>
        <v>49.680000000000007</v>
      </c>
    </row>
    <row r="282" spans="1:20" x14ac:dyDescent="0.3">
      <c r="A282" s="6" t="s">
        <v>787</v>
      </c>
      <c r="B282" s="6" t="s">
        <v>538</v>
      </c>
      <c r="C282" s="6" t="s">
        <v>841</v>
      </c>
      <c r="D282" s="6" t="s">
        <v>789</v>
      </c>
      <c r="E282" s="6" t="s">
        <v>865</v>
      </c>
      <c r="F282" s="6" t="s">
        <v>866</v>
      </c>
      <c r="G282" s="6" t="s">
        <v>128</v>
      </c>
      <c r="H282" s="6" t="s">
        <v>867</v>
      </c>
      <c r="I282" s="6" t="s">
        <v>34</v>
      </c>
      <c r="J282" s="6">
        <v>4</v>
      </c>
      <c r="K282" s="7">
        <v>12.795299999999999</v>
      </c>
      <c r="L282" s="7">
        <v>10.039400000000001</v>
      </c>
      <c r="M282" s="7">
        <v>12.007899999999999</v>
      </c>
      <c r="N282" s="8">
        <v>29.99</v>
      </c>
      <c r="O282" s="13">
        <v>40</v>
      </c>
      <c r="P282" s="27">
        <v>40</v>
      </c>
      <c r="Q282" s="22">
        <f t="shared" si="8"/>
        <v>0</v>
      </c>
      <c r="R282" s="6">
        <v>0.22</v>
      </c>
      <c r="S282">
        <f t="shared" si="9"/>
        <v>8.8000000000000007</v>
      </c>
      <c r="T282" s="6"/>
    </row>
    <row r="283" spans="1:20" x14ac:dyDescent="0.3">
      <c r="A283" s="6" t="s">
        <v>787</v>
      </c>
      <c r="B283" s="6" t="s">
        <v>538</v>
      </c>
      <c r="C283" s="6" t="s">
        <v>841</v>
      </c>
      <c r="D283" s="6" t="s">
        <v>789</v>
      </c>
      <c r="E283" s="6" t="s">
        <v>865</v>
      </c>
      <c r="F283" s="6" t="s">
        <v>866</v>
      </c>
      <c r="G283" s="6" t="s">
        <v>128</v>
      </c>
      <c r="H283" s="6" t="s">
        <v>867</v>
      </c>
      <c r="I283" s="6" t="s">
        <v>24</v>
      </c>
      <c r="J283" s="6">
        <v>4</v>
      </c>
      <c r="K283" s="7">
        <v>12.795299999999999</v>
      </c>
      <c r="L283" s="7">
        <v>10.039400000000001</v>
      </c>
      <c r="M283" s="7">
        <v>12.007899999999999</v>
      </c>
      <c r="N283" s="8">
        <v>29.99</v>
      </c>
      <c r="O283" s="13">
        <v>40</v>
      </c>
      <c r="P283" s="27">
        <v>40</v>
      </c>
      <c r="Q283" s="22">
        <f t="shared" si="8"/>
        <v>0</v>
      </c>
      <c r="R283" s="6">
        <v>0.22</v>
      </c>
      <c r="S283">
        <f t="shared" si="9"/>
        <v>8.8000000000000007</v>
      </c>
      <c r="T283" s="6"/>
    </row>
    <row r="284" spans="1:20" x14ac:dyDescent="0.3">
      <c r="A284" s="6" t="s">
        <v>787</v>
      </c>
      <c r="B284" s="6" t="s">
        <v>125</v>
      </c>
      <c r="C284" s="6" t="s">
        <v>868</v>
      </c>
      <c r="D284" s="6" t="s">
        <v>789</v>
      </c>
      <c r="E284" s="6" t="s">
        <v>869</v>
      </c>
      <c r="F284" s="6" t="s">
        <v>870</v>
      </c>
      <c r="G284" s="6" t="s">
        <v>53</v>
      </c>
      <c r="H284" s="6" t="s">
        <v>871</v>
      </c>
      <c r="I284" s="6" t="s">
        <v>24</v>
      </c>
      <c r="J284" s="6">
        <v>4</v>
      </c>
      <c r="K284" s="7">
        <v>7.8739999999999997</v>
      </c>
      <c r="L284" s="7">
        <v>9.4488000000000003</v>
      </c>
      <c r="M284" s="7">
        <v>11.811</v>
      </c>
      <c r="N284" s="8">
        <v>18</v>
      </c>
      <c r="O284" s="13">
        <v>7069</v>
      </c>
      <c r="P284" s="28">
        <v>200</v>
      </c>
      <c r="Q284" s="25">
        <f>P284-O284</f>
        <v>-6869</v>
      </c>
      <c r="R284" s="6">
        <v>0.13</v>
      </c>
      <c r="S284">
        <f t="shared" si="9"/>
        <v>918.97</v>
      </c>
      <c r="T284" s="6"/>
    </row>
    <row r="285" spans="1:20" s="6" customFormat="1" x14ac:dyDescent="0.3">
      <c r="A285" s="6" t="s">
        <v>787</v>
      </c>
      <c r="B285" s="6" t="s">
        <v>125</v>
      </c>
      <c r="C285" s="6" t="s">
        <v>872</v>
      </c>
      <c r="D285" s="6" t="s">
        <v>789</v>
      </c>
      <c r="E285" s="6" t="s">
        <v>873</v>
      </c>
      <c r="F285" s="6" t="s">
        <v>874</v>
      </c>
      <c r="G285" s="6" t="s">
        <v>53</v>
      </c>
      <c r="H285" s="6" t="s">
        <v>875</v>
      </c>
      <c r="I285" s="6" t="s">
        <v>24</v>
      </c>
      <c r="J285" s="6">
        <v>4</v>
      </c>
      <c r="K285" s="7">
        <v>7.8739999999999997</v>
      </c>
      <c r="L285" s="7">
        <v>10.2362</v>
      </c>
      <c r="M285" s="7">
        <v>12.204700000000001</v>
      </c>
      <c r="N285" s="8">
        <v>18.8</v>
      </c>
      <c r="O285" s="13">
        <v>218</v>
      </c>
      <c r="P285" s="27">
        <v>218</v>
      </c>
      <c r="Q285" s="22">
        <f t="shared" si="8"/>
        <v>0</v>
      </c>
      <c r="R285" s="6">
        <v>0.14000000000000001</v>
      </c>
      <c r="S285">
        <f t="shared" si="9"/>
        <v>30.520000000000003</v>
      </c>
    </row>
    <row r="286" spans="1:20" s="6" customFormat="1" x14ac:dyDescent="0.3">
      <c r="A286" s="6" t="s">
        <v>787</v>
      </c>
      <c r="B286" s="6" t="s">
        <v>125</v>
      </c>
      <c r="C286" s="6" t="s">
        <v>872</v>
      </c>
      <c r="D286" s="6" t="s">
        <v>789</v>
      </c>
      <c r="E286" s="6" t="s">
        <v>873</v>
      </c>
      <c r="F286" s="6" t="s">
        <v>874</v>
      </c>
      <c r="G286" s="6" t="s">
        <v>47</v>
      </c>
      <c r="H286" s="6" t="s">
        <v>876</v>
      </c>
      <c r="I286" s="6" t="s">
        <v>24</v>
      </c>
      <c r="J286" s="6">
        <v>4</v>
      </c>
      <c r="K286" s="7">
        <v>7.8739999999999997</v>
      </c>
      <c r="L286" s="7">
        <v>10.2362</v>
      </c>
      <c r="M286" s="7">
        <v>12.204700000000001</v>
      </c>
      <c r="N286" s="8">
        <v>18.8</v>
      </c>
      <c r="O286" s="13">
        <v>1383</v>
      </c>
      <c r="P286" s="28">
        <v>200</v>
      </c>
      <c r="Q286" s="25">
        <f t="shared" si="8"/>
        <v>-1183</v>
      </c>
      <c r="R286" s="6">
        <v>0.14000000000000001</v>
      </c>
      <c r="S286">
        <f t="shared" si="9"/>
        <v>193.62</v>
      </c>
    </row>
    <row r="287" spans="1:20" s="6" customFormat="1" x14ac:dyDescent="0.3">
      <c r="A287" s="6" t="s">
        <v>787</v>
      </c>
      <c r="B287" s="6" t="s">
        <v>125</v>
      </c>
      <c r="C287" s="6" t="s">
        <v>872</v>
      </c>
      <c r="D287" s="6" t="s">
        <v>789</v>
      </c>
      <c r="E287" s="6" t="s">
        <v>873</v>
      </c>
      <c r="F287" s="6" t="s">
        <v>877</v>
      </c>
      <c r="G287" s="6" t="s">
        <v>53</v>
      </c>
      <c r="H287" s="6" t="s">
        <v>878</v>
      </c>
      <c r="I287" s="6" t="s">
        <v>24</v>
      </c>
      <c r="J287" s="6">
        <v>4</v>
      </c>
      <c r="K287" s="7">
        <v>7.8739999999999997</v>
      </c>
      <c r="L287" s="7">
        <v>10.2362</v>
      </c>
      <c r="M287" s="7">
        <v>12.204700000000001</v>
      </c>
      <c r="N287" s="8">
        <v>20</v>
      </c>
      <c r="O287" s="13">
        <v>14</v>
      </c>
      <c r="P287" s="27">
        <v>14</v>
      </c>
      <c r="Q287" s="22">
        <f t="shared" si="8"/>
        <v>0</v>
      </c>
      <c r="R287" s="6">
        <v>0.14000000000000001</v>
      </c>
      <c r="S287">
        <f t="shared" si="9"/>
        <v>1.9600000000000002</v>
      </c>
    </row>
    <row r="288" spans="1:20" s="6" customFormat="1" x14ac:dyDescent="0.3">
      <c r="A288" s="6" t="s">
        <v>787</v>
      </c>
      <c r="B288" s="6" t="s">
        <v>125</v>
      </c>
      <c r="C288" s="6" t="s">
        <v>872</v>
      </c>
      <c r="D288" s="6" t="s">
        <v>789</v>
      </c>
      <c r="E288" s="6" t="s">
        <v>873</v>
      </c>
      <c r="F288" s="6" t="s">
        <v>877</v>
      </c>
      <c r="G288" s="6" t="s">
        <v>47</v>
      </c>
      <c r="H288" s="6" t="s">
        <v>879</v>
      </c>
      <c r="I288" s="6" t="s">
        <v>24</v>
      </c>
      <c r="J288" s="6">
        <v>4</v>
      </c>
      <c r="K288" s="7">
        <v>7.8739999999999997</v>
      </c>
      <c r="L288" s="7">
        <v>10.2362</v>
      </c>
      <c r="M288" s="7">
        <v>12.204700000000001</v>
      </c>
      <c r="N288" s="8">
        <v>20</v>
      </c>
      <c r="O288" s="13">
        <v>1067</v>
      </c>
      <c r="P288" s="28">
        <v>200</v>
      </c>
      <c r="Q288" s="25">
        <f t="shared" si="8"/>
        <v>-867</v>
      </c>
      <c r="R288" s="6">
        <v>0.14000000000000001</v>
      </c>
      <c r="S288">
        <f t="shared" si="9"/>
        <v>149.38000000000002</v>
      </c>
    </row>
    <row r="289" spans="1:20" s="6" customFormat="1" x14ac:dyDescent="0.3">
      <c r="A289" s="6" t="s">
        <v>787</v>
      </c>
      <c r="B289" s="6" t="s">
        <v>125</v>
      </c>
      <c r="C289" s="6" t="s">
        <v>141</v>
      </c>
      <c r="D289" s="6" t="s">
        <v>789</v>
      </c>
      <c r="E289" s="6" t="s">
        <v>880</v>
      </c>
      <c r="F289" s="6" t="s">
        <v>806</v>
      </c>
      <c r="G289" s="6" t="s">
        <v>881</v>
      </c>
      <c r="H289" s="6" t="s">
        <v>882</v>
      </c>
      <c r="I289" s="6" t="s">
        <v>24</v>
      </c>
      <c r="J289" s="6">
        <v>4</v>
      </c>
      <c r="K289" s="7">
        <v>5.7087000000000003</v>
      </c>
      <c r="L289" s="7">
        <v>10.629899999999999</v>
      </c>
      <c r="M289" s="7">
        <v>12.5984</v>
      </c>
      <c r="N289" s="8">
        <v>16.25</v>
      </c>
      <c r="O289" s="13">
        <v>4</v>
      </c>
      <c r="P289" s="27">
        <v>4</v>
      </c>
      <c r="Q289" s="22">
        <f t="shared" si="8"/>
        <v>0</v>
      </c>
      <c r="R289" s="6">
        <v>0.11</v>
      </c>
      <c r="S289">
        <f t="shared" si="9"/>
        <v>0.44</v>
      </c>
    </row>
    <row r="290" spans="1:20" s="6" customFormat="1" x14ac:dyDescent="0.3">
      <c r="A290" s="6" t="s">
        <v>787</v>
      </c>
      <c r="B290" s="6" t="s">
        <v>125</v>
      </c>
      <c r="C290" s="6" t="s">
        <v>883</v>
      </c>
      <c r="D290" s="6" t="s">
        <v>789</v>
      </c>
      <c r="E290" s="6" t="s">
        <v>884</v>
      </c>
      <c r="F290" s="6" t="s">
        <v>885</v>
      </c>
      <c r="G290" s="6" t="s">
        <v>850</v>
      </c>
      <c r="H290" s="6" t="s">
        <v>886</v>
      </c>
      <c r="I290" s="6" t="s">
        <v>24</v>
      </c>
      <c r="J290" s="6">
        <v>4</v>
      </c>
      <c r="K290" s="7">
        <v>6.4961000000000002</v>
      </c>
      <c r="L290" s="7">
        <v>10.629899999999999</v>
      </c>
      <c r="M290" s="7">
        <v>12.5984</v>
      </c>
      <c r="N290" s="8">
        <v>16.8</v>
      </c>
      <c r="O290" s="13">
        <v>196</v>
      </c>
      <c r="P290" s="27">
        <v>196</v>
      </c>
      <c r="Q290" s="22">
        <f t="shared" si="8"/>
        <v>0</v>
      </c>
      <c r="R290" s="6">
        <v>0.13</v>
      </c>
      <c r="S290">
        <f t="shared" si="9"/>
        <v>25.48</v>
      </c>
    </row>
    <row r="291" spans="1:20" s="6" customFormat="1" x14ac:dyDescent="0.3">
      <c r="A291" s="6" t="s">
        <v>787</v>
      </c>
      <c r="B291" s="6" t="s">
        <v>125</v>
      </c>
      <c r="C291" s="6" t="s">
        <v>887</v>
      </c>
      <c r="D291" s="6" t="s">
        <v>789</v>
      </c>
      <c r="E291" s="6" t="s">
        <v>888</v>
      </c>
      <c r="F291" s="6" t="s">
        <v>806</v>
      </c>
      <c r="G291" s="6" t="s">
        <v>50</v>
      </c>
      <c r="H291" s="6" t="s">
        <v>889</v>
      </c>
      <c r="I291" s="6" t="s">
        <v>24</v>
      </c>
      <c r="J291" s="6">
        <v>4</v>
      </c>
      <c r="K291" s="7">
        <v>4.7244000000000002</v>
      </c>
      <c r="L291" s="7">
        <v>9.4488000000000003</v>
      </c>
      <c r="M291" s="7">
        <v>11.811</v>
      </c>
      <c r="N291" s="8">
        <v>12.3</v>
      </c>
      <c r="O291" s="13">
        <v>1</v>
      </c>
      <c r="P291" s="27">
        <v>1</v>
      </c>
      <c r="Q291" s="22">
        <f t="shared" si="8"/>
        <v>0</v>
      </c>
      <c r="R291" s="6">
        <v>0.08</v>
      </c>
      <c r="S291">
        <f t="shared" si="9"/>
        <v>0.08</v>
      </c>
    </row>
    <row r="292" spans="1:20" s="6" customFormat="1" x14ac:dyDescent="0.3">
      <c r="A292" s="6" t="s">
        <v>787</v>
      </c>
      <c r="B292" s="6" t="s">
        <v>259</v>
      </c>
      <c r="C292" s="6" t="s">
        <v>890</v>
      </c>
      <c r="D292" s="6" t="s">
        <v>789</v>
      </c>
      <c r="E292" s="6" t="s">
        <v>891</v>
      </c>
      <c r="F292" s="6" t="s">
        <v>805</v>
      </c>
      <c r="G292" s="6" t="s">
        <v>128</v>
      </c>
      <c r="H292" s="6" t="s">
        <v>892</v>
      </c>
      <c r="I292" s="6" t="s">
        <v>24</v>
      </c>
      <c r="J292" s="6">
        <v>4</v>
      </c>
      <c r="K292" s="7">
        <v>4.41</v>
      </c>
      <c r="L292" s="7">
        <v>15.55</v>
      </c>
      <c r="M292" s="7">
        <v>29.33</v>
      </c>
      <c r="N292" s="8">
        <v>19</v>
      </c>
      <c r="O292" s="13">
        <v>1</v>
      </c>
      <c r="P292" s="27">
        <v>1</v>
      </c>
      <c r="Q292" s="22">
        <f t="shared" si="8"/>
        <v>0</v>
      </c>
      <c r="R292" s="6">
        <v>0.28999999999999998</v>
      </c>
      <c r="S292">
        <f t="shared" si="9"/>
        <v>0.28999999999999998</v>
      </c>
    </row>
    <row r="293" spans="1:20" s="6" customFormat="1" x14ac:dyDescent="0.3">
      <c r="A293" s="6" t="s">
        <v>787</v>
      </c>
      <c r="B293" s="6" t="s">
        <v>259</v>
      </c>
      <c r="C293" s="6" t="s">
        <v>893</v>
      </c>
      <c r="D293" s="6" t="s">
        <v>789</v>
      </c>
      <c r="E293" s="6" t="s">
        <v>894</v>
      </c>
      <c r="F293" s="6" t="s">
        <v>895</v>
      </c>
      <c r="G293" s="6" t="s">
        <v>119</v>
      </c>
      <c r="H293" s="6" t="s">
        <v>896</v>
      </c>
      <c r="I293" s="6" t="s">
        <v>24</v>
      </c>
      <c r="J293" s="6">
        <v>4</v>
      </c>
      <c r="K293" s="7">
        <v>7.87</v>
      </c>
      <c r="L293" s="7">
        <v>7.87</v>
      </c>
      <c r="M293" s="7">
        <v>40.159999999999997</v>
      </c>
      <c r="N293" s="8">
        <v>31.35</v>
      </c>
      <c r="O293" s="13">
        <v>127</v>
      </c>
      <c r="P293" s="27">
        <v>127</v>
      </c>
      <c r="Q293" s="22">
        <f t="shared" si="8"/>
        <v>0</v>
      </c>
      <c r="R293" s="6">
        <v>0.36</v>
      </c>
      <c r="S293">
        <f t="shared" si="9"/>
        <v>45.72</v>
      </c>
    </row>
    <row r="294" spans="1:20" s="6" customFormat="1" x14ac:dyDescent="0.3">
      <c r="A294" s="6" t="s">
        <v>787</v>
      </c>
      <c r="B294" s="6" t="s">
        <v>259</v>
      </c>
      <c r="C294" s="6" t="s">
        <v>897</v>
      </c>
      <c r="D294" s="6" t="s">
        <v>789</v>
      </c>
      <c r="E294" s="6" t="s">
        <v>898</v>
      </c>
      <c r="F294" s="6" t="s">
        <v>870</v>
      </c>
      <c r="G294" s="6" t="s">
        <v>22</v>
      </c>
      <c r="H294" s="6" t="s">
        <v>899</v>
      </c>
      <c r="I294" s="6" t="s">
        <v>24</v>
      </c>
      <c r="J294" s="6">
        <v>4</v>
      </c>
      <c r="K294" s="7">
        <v>8.6614000000000004</v>
      </c>
      <c r="L294" s="7">
        <v>9.4488000000000003</v>
      </c>
      <c r="M294" s="7">
        <v>11.811</v>
      </c>
      <c r="N294" s="8">
        <v>16.649999999999999</v>
      </c>
      <c r="O294" s="13">
        <v>1</v>
      </c>
      <c r="P294" s="27">
        <v>1</v>
      </c>
      <c r="Q294" s="22">
        <f t="shared" si="8"/>
        <v>0</v>
      </c>
      <c r="R294" s="6">
        <v>0.14000000000000001</v>
      </c>
      <c r="S294">
        <f t="shared" si="9"/>
        <v>0.14000000000000001</v>
      </c>
    </row>
    <row r="295" spans="1:20" s="6" customFormat="1" x14ac:dyDescent="0.3">
      <c r="A295" s="6" t="s">
        <v>787</v>
      </c>
      <c r="B295" s="6" t="s">
        <v>259</v>
      </c>
      <c r="C295" s="6" t="s">
        <v>897</v>
      </c>
      <c r="D295" s="6" t="s">
        <v>789</v>
      </c>
      <c r="E295" s="6" t="s">
        <v>898</v>
      </c>
      <c r="F295" s="6" t="s">
        <v>870</v>
      </c>
      <c r="G295" s="6" t="s">
        <v>900</v>
      </c>
      <c r="H295" s="6" t="s">
        <v>901</v>
      </c>
      <c r="I295" s="6" t="s">
        <v>24</v>
      </c>
      <c r="J295" s="6">
        <v>4</v>
      </c>
      <c r="K295" s="7">
        <v>8.6614000000000004</v>
      </c>
      <c r="L295" s="7">
        <v>9.4488000000000003</v>
      </c>
      <c r="M295" s="7">
        <v>11.811</v>
      </c>
      <c r="N295" s="8">
        <v>16.649999999999999</v>
      </c>
      <c r="O295" s="13">
        <v>2</v>
      </c>
      <c r="P295" s="27">
        <v>2</v>
      </c>
      <c r="Q295" s="22">
        <f t="shared" si="8"/>
        <v>0</v>
      </c>
      <c r="R295" s="6">
        <v>0.14000000000000001</v>
      </c>
      <c r="S295">
        <f t="shared" si="9"/>
        <v>0.28000000000000003</v>
      </c>
    </row>
    <row r="296" spans="1:20" s="6" customFormat="1" x14ac:dyDescent="0.3">
      <c r="A296" s="6" t="s">
        <v>787</v>
      </c>
      <c r="B296" s="6" t="s">
        <v>259</v>
      </c>
      <c r="C296" s="6" t="s">
        <v>897</v>
      </c>
      <c r="D296" s="6" t="s">
        <v>789</v>
      </c>
      <c r="E296" s="6" t="s">
        <v>898</v>
      </c>
      <c r="F296" s="6" t="s">
        <v>902</v>
      </c>
      <c r="G296" s="6" t="s">
        <v>22</v>
      </c>
      <c r="H296" s="6" t="s">
        <v>903</v>
      </c>
      <c r="I296" s="6" t="s">
        <v>24</v>
      </c>
      <c r="J296" s="6">
        <v>4</v>
      </c>
      <c r="K296" s="7">
        <v>9.4488000000000003</v>
      </c>
      <c r="L296" s="7">
        <v>9.4488000000000003</v>
      </c>
      <c r="M296" s="7">
        <v>11.811</v>
      </c>
      <c r="N296" s="8">
        <v>18.8</v>
      </c>
      <c r="O296" s="13">
        <v>1</v>
      </c>
      <c r="P296" s="27">
        <v>1</v>
      </c>
      <c r="Q296" s="22">
        <f t="shared" si="8"/>
        <v>0</v>
      </c>
      <c r="R296" s="6">
        <v>0.15</v>
      </c>
      <c r="S296">
        <f t="shared" si="9"/>
        <v>0.15</v>
      </c>
    </row>
    <row r="297" spans="1:20" s="6" customFormat="1" x14ac:dyDescent="0.3">
      <c r="A297" s="6" t="s">
        <v>787</v>
      </c>
      <c r="B297" s="6" t="s">
        <v>259</v>
      </c>
      <c r="C297" s="6" t="s">
        <v>904</v>
      </c>
      <c r="D297" s="6" t="s">
        <v>789</v>
      </c>
      <c r="E297" s="6" t="s">
        <v>905</v>
      </c>
      <c r="F297" s="6" t="s">
        <v>906</v>
      </c>
      <c r="G297" s="6" t="s">
        <v>26</v>
      </c>
      <c r="H297" s="6" t="s">
        <v>907</v>
      </c>
      <c r="I297" s="6" t="s">
        <v>24</v>
      </c>
      <c r="J297" s="6">
        <v>6</v>
      </c>
      <c r="K297" s="7">
        <v>3.9370099999999999</v>
      </c>
      <c r="L297" s="7">
        <v>3.9370099999999999</v>
      </c>
      <c r="M297" s="7">
        <v>31.102360000000001</v>
      </c>
      <c r="N297" s="8">
        <v>27</v>
      </c>
      <c r="O297" s="13">
        <v>1</v>
      </c>
      <c r="P297" s="27">
        <v>1</v>
      </c>
      <c r="Q297" s="22">
        <f t="shared" si="8"/>
        <v>0</v>
      </c>
      <c r="R297" s="6">
        <v>0.05</v>
      </c>
      <c r="S297">
        <f t="shared" si="9"/>
        <v>0.05</v>
      </c>
    </row>
    <row r="298" spans="1:20" x14ac:dyDescent="0.3">
      <c r="A298" s="6" t="s">
        <v>787</v>
      </c>
      <c r="B298" s="6" t="s">
        <v>259</v>
      </c>
      <c r="C298" s="6" t="s">
        <v>904</v>
      </c>
      <c r="D298" s="6" t="s">
        <v>789</v>
      </c>
      <c r="E298" s="6" t="s">
        <v>905</v>
      </c>
      <c r="F298" s="6" t="s">
        <v>906</v>
      </c>
      <c r="G298" s="6" t="s">
        <v>385</v>
      </c>
      <c r="H298" s="6" t="s">
        <v>908</v>
      </c>
      <c r="I298" s="6" t="s">
        <v>24</v>
      </c>
      <c r="J298" s="6">
        <v>6</v>
      </c>
      <c r="K298" s="7">
        <v>4</v>
      </c>
      <c r="L298" s="7">
        <v>4</v>
      </c>
      <c r="M298" s="7">
        <v>31.102360000000001</v>
      </c>
      <c r="N298" s="8">
        <v>27</v>
      </c>
      <c r="O298" s="13">
        <v>42</v>
      </c>
      <c r="P298" s="27">
        <v>42</v>
      </c>
      <c r="Q298" s="22">
        <f t="shared" si="8"/>
        <v>0</v>
      </c>
      <c r="R298" s="6">
        <v>0.05</v>
      </c>
      <c r="S298">
        <f t="shared" si="9"/>
        <v>2.1</v>
      </c>
      <c r="T298" s="6"/>
    </row>
    <row r="299" spans="1:20" x14ac:dyDescent="0.3">
      <c r="A299" s="6" t="s">
        <v>787</v>
      </c>
      <c r="B299" s="6" t="s">
        <v>259</v>
      </c>
      <c r="C299" s="6" t="s">
        <v>904</v>
      </c>
      <c r="D299" s="6" t="s">
        <v>789</v>
      </c>
      <c r="E299" s="6" t="s">
        <v>905</v>
      </c>
      <c r="F299" s="6" t="s">
        <v>895</v>
      </c>
      <c r="G299" s="6" t="s">
        <v>385</v>
      </c>
      <c r="H299" s="6" t="s">
        <v>909</v>
      </c>
      <c r="I299" s="6" t="s">
        <v>24</v>
      </c>
      <c r="J299" s="6">
        <v>6</v>
      </c>
      <c r="K299" s="7">
        <v>4</v>
      </c>
      <c r="L299" s="7">
        <v>4</v>
      </c>
      <c r="M299" s="7">
        <v>40.15748</v>
      </c>
      <c r="N299" s="8">
        <v>32.200000000000003</v>
      </c>
      <c r="O299" s="13">
        <v>32</v>
      </c>
      <c r="P299" s="27">
        <v>32</v>
      </c>
      <c r="Q299" s="22">
        <f t="shared" si="8"/>
        <v>0</v>
      </c>
      <c r="R299" s="6">
        <v>0.06</v>
      </c>
      <c r="S299">
        <f t="shared" si="9"/>
        <v>1.92</v>
      </c>
      <c r="T299" s="6"/>
    </row>
    <row r="300" spans="1:20" x14ac:dyDescent="0.3">
      <c r="A300" s="6" t="s">
        <v>787</v>
      </c>
      <c r="B300" s="6" t="s">
        <v>259</v>
      </c>
      <c r="C300" s="6" t="s">
        <v>904</v>
      </c>
      <c r="D300" s="6" t="s">
        <v>789</v>
      </c>
      <c r="E300" s="6" t="s">
        <v>905</v>
      </c>
      <c r="F300" s="6" t="s">
        <v>910</v>
      </c>
      <c r="G300" s="6" t="s">
        <v>385</v>
      </c>
      <c r="H300" s="6" t="s">
        <v>911</v>
      </c>
      <c r="I300" s="6" t="s">
        <v>24</v>
      </c>
      <c r="J300" s="6">
        <v>6</v>
      </c>
      <c r="K300" s="7">
        <v>4</v>
      </c>
      <c r="L300" s="7">
        <v>4</v>
      </c>
      <c r="M300" s="7">
        <v>40.15748</v>
      </c>
      <c r="N300" s="8">
        <v>34.5</v>
      </c>
      <c r="O300" s="13">
        <v>2</v>
      </c>
      <c r="P300" s="27">
        <v>2</v>
      </c>
      <c r="Q300" s="22">
        <f t="shared" si="8"/>
        <v>0</v>
      </c>
      <c r="R300" s="6">
        <v>0.06</v>
      </c>
      <c r="S300">
        <f t="shared" si="9"/>
        <v>0.12</v>
      </c>
      <c r="T300" s="6"/>
    </row>
    <row r="301" spans="1:20" s="6" customFormat="1" x14ac:dyDescent="0.3">
      <c r="A301" s="6" t="s">
        <v>787</v>
      </c>
      <c r="B301" s="6" t="s">
        <v>259</v>
      </c>
      <c r="C301" s="6" t="s">
        <v>904</v>
      </c>
      <c r="D301" s="6" t="s">
        <v>789</v>
      </c>
      <c r="E301" s="6" t="s">
        <v>905</v>
      </c>
      <c r="F301" s="6" t="s">
        <v>910</v>
      </c>
      <c r="G301" s="6" t="s">
        <v>22</v>
      </c>
      <c r="H301" s="6" t="s">
        <v>912</v>
      </c>
      <c r="I301" s="6" t="s">
        <v>24</v>
      </c>
      <c r="J301" s="6">
        <v>6</v>
      </c>
      <c r="K301" s="7">
        <v>7.48</v>
      </c>
      <c r="L301" s="7">
        <v>11.42</v>
      </c>
      <c r="M301" s="7">
        <v>38.19</v>
      </c>
      <c r="N301" s="8">
        <v>34.5</v>
      </c>
      <c r="O301" s="13">
        <v>5</v>
      </c>
      <c r="P301" s="27">
        <v>5</v>
      </c>
      <c r="Q301" s="22">
        <f t="shared" si="8"/>
        <v>0</v>
      </c>
      <c r="R301" s="6">
        <v>0.31</v>
      </c>
      <c r="S301">
        <f t="shared" si="9"/>
        <v>1.55</v>
      </c>
    </row>
    <row r="302" spans="1:20" s="6" customFormat="1" x14ac:dyDescent="0.3">
      <c r="A302" s="6" t="s">
        <v>787</v>
      </c>
      <c r="B302" s="6" t="s">
        <v>259</v>
      </c>
      <c r="C302" s="6" t="s">
        <v>904</v>
      </c>
      <c r="D302" s="6" t="s">
        <v>789</v>
      </c>
      <c r="E302" s="6" t="s">
        <v>905</v>
      </c>
      <c r="F302" s="6" t="s">
        <v>913</v>
      </c>
      <c r="G302" s="6" t="s">
        <v>385</v>
      </c>
      <c r="H302" s="6" t="s">
        <v>914</v>
      </c>
      <c r="I302" s="6" t="s">
        <v>24</v>
      </c>
      <c r="J302" s="6">
        <v>6</v>
      </c>
      <c r="K302" s="7">
        <v>4</v>
      </c>
      <c r="L302" s="7">
        <v>4</v>
      </c>
      <c r="M302" s="7">
        <v>41.732280000000003</v>
      </c>
      <c r="N302" s="8">
        <v>38.4</v>
      </c>
      <c r="O302" s="13">
        <v>148</v>
      </c>
      <c r="P302" s="27">
        <v>148</v>
      </c>
      <c r="Q302" s="22">
        <f t="shared" si="8"/>
        <v>0</v>
      </c>
      <c r="R302" s="6">
        <v>0.06</v>
      </c>
      <c r="S302">
        <f t="shared" si="9"/>
        <v>8.879999999999999</v>
      </c>
    </row>
    <row r="303" spans="1:20" s="6" customFormat="1" x14ac:dyDescent="0.3">
      <c r="A303" s="6" t="s">
        <v>787</v>
      </c>
      <c r="B303" s="6" t="s">
        <v>259</v>
      </c>
      <c r="C303" s="6" t="s">
        <v>915</v>
      </c>
      <c r="D303" s="6" t="s">
        <v>789</v>
      </c>
      <c r="E303" s="6" t="s">
        <v>916</v>
      </c>
      <c r="F303" s="6" t="s">
        <v>870</v>
      </c>
      <c r="G303" s="6" t="s">
        <v>22</v>
      </c>
      <c r="H303" s="6" t="s">
        <v>917</v>
      </c>
      <c r="I303" s="6" t="s">
        <v>24</v>
      </c>
      <c r="J303" s="6">
        <v>4</v>
      </c>
      <c r="K303" s="7">
        <v>5.51</v>
      </c>
      <c r="L303" s="7">
        <v>9.84</v>
      </c>
      <c r="M303" s="7">
        <v>11.81</v>
      </c>
      <c r="N303" s="8">
        <v>13.2</v>
      </c>
      <c r="O303" s="13">
        <v>10</v>
      </c>
      <c r="P303" s="27">
        <v>10</v>
      </c>
      <c r="Q303" s="22">
        <f t="shared" si="8"/>
        <v>0</v>
      </c>
      <c r="R303" s="6">
        <v>0.09</v>
      </c>
      <c r="S303">
        <f t="shared" si="9"/>
        <v>0.89999999999999991</v>
      </c>
    </row>
    <row r="304" spans="1:20" s="6" customFormat="1" x14ac:dyDescent="0.3">
      <c r="A304" s="6" t="s">
        <v>787</v>
      </c>
      <c r="B304" s="6" t="s">
        <v>259</v>
      </c>
      <c r="C304" s="6" t="s">
        <v>915</v>
      </c>
      <c r="D304" s="6" t="s">
        <v>789</v>
      </c>
      <c r="E304" s="6" t="s">
        <v>916</v>
      </c>
      <c r="F304" s="6" t="s">
        <v>902</v>
      </c>
      <c r="G304" s="6" t="s">
        <v>22</v>
      </c>
      <c r="H304" s="6" t="s">
        <v>918</v>
      </c>
      <c r="I304" s="6" t="s">
        <v>24</v>
      </c>
      <c r="J304" s="6">
        <v>4</v>
      </c>
      <c r="K304" s="7">
        <v>5.51</v>
      </c>
      <c r="L304" s="7">
        <v>9.84</v>
      </c>
      <c r="M304" s="7">
        <v>11.81</v>
      </c>
      <c r="N304" s="8">
        <v>15.75</v>
      </c>
      <c r="O304" s="13">
        <v>2</v>
      </c>
      <c r="P304" s="27">
        <v>2</v>
      </c>
      <c r="Q304" s="22">
        <f t="shared" si="8"/>
        <v>0</v>
      </c>
      <c r="R304" s="6">
        <v>0.09</v>
      </c>
      <c r="S304">
        <f t="shared" si="9"/>
        <v>0.18</v>
      </c>
    </row>
    <row r="305" spans="1:20" s="6" customFormat="1" x14ac:dyDescent="0.3">
      <c r="A305" s="6" t="s">
        <v>787</v>
      </c>
      <c r="B305" s="6" t="s">
        <v>259</v>
      </c>
      <c r="C305" s="6" t="s">
        <v>919</v>
      </c>
      <c r="D305" s="6" t="s">
        <v>789</v>
      </c>
      <c r="E305" s="6" t="s">
        <v>920</v>
      </c>
      <c r="F305" s="6" t="s">
        <v>870</v>
      </c>
      <c r="G305" s="6" t="s">
        <v>900</v>
      </c>
      <c r="H305" s="6" t="s">
        <v>921</v>
      </c>
      <c r="I305" s="6" t="s">
        <v>24</v>
      </c>
      <c r="J305" s="6">
        <v>4</v>
      </c>
      <c r="K305" s="7">
        <v>7.8739999999999997</v>
      </c>
      <c r="L305" s="7">
        <v>10.039400000000001</v>
      </c>
      <c r="M305" s="7">
        <v>12.007899999999999</v>
      </c>
      <c r="N305" s="8">
        <v>16</v>
      </c>
      <c r="O305" s="13">
        <v>4</v>
      </c>
      <c r="P305" s="27">
        <v>4</v>
      </c>
      <c r="Q305" s="22">
        <f t="shared" si="8"/>
        <v>0</v>
      </c>
      <c r="R305" s="6">
        <v>0.14000000000000001</v>
      </c>
      <c r="S305">
        <f t="shared" si="9"/>
        <v>0.56000000000000005</v>
      </c>
    </row>
    <row r="306" spans="1:20" s="6" customFormat="1" x14ac:dyDescent="0.3">
      <c r="A306" s="6" t="s">
        <v>787</v>
      </c>
      <c r="B306" s="6" t="s">
        <v>259</v>
      </c>
      <c r="C306" s="6" t="s">
        <v>919</v>
      </c>
      <c r="D306" s="6" t="s">
        <v>789</v>
      </c>
      <c r="E306" s="6" t="s">
        <v>920</v>
      </c>
      <c r="F306" s="6" t="s">
        <v>870</v>
      </c>
      <c r="G306" s="6" t="s">
        <v>301</v>
      </c>
      <c r="H306" s="6" t="s">
        <v>922</v>
      </c>
      <c r="I306" s="6" t="s">
        <v>24</v>
      </c>
      <c r="J306" s="6">
        <v>4</v>
      </c>
      <c r="K306" s="7">
        <v>7.5590999999999999</v>
      </c>
      <c r="L306" s="7">
        <v>9.4488000000000003</v>
      </c>
      <c r="M306" s="7">
        <v>11.811</v>
      </c>
      <c r="N306" s="8">
        <v>16</v>
      </c>
      <c r="O306" s="13">
        <v>7</v>
      </c>
      <c r="P306" s="27">
        <v>7</v>
      </c>
      <c r="Q306" s="22">
        <f t="shared" si="8"/>
        <v>0</v>
      </c>
      <c r="R306" s="6">
        <v>0.12</v>
      </c>
      <c r="S306">
        <f t="shared" si="9"/>
        <v>0.84</v>
      </c>
    </row>
    <row r="307" spans="1:20" s="6" customFormat="1" x14ac:dyDescent="0.3">
      <c r="A307" s="6" t="s">
        <v>787</v>
      </c>
      <c r="B307" s="6" t="s">
        <v>259</v>
      </c>
      <c r="C307" s="6" t="s">
        <v>927</v>
      </c>
      <c r="D307" s="6" t="s">
        <v>789</v>
      </c>
      <c r="E307" s="6" t="s">
        <v>928</v>
      </c>
      <c r="F307" s="6" t="s">
        <v>870</v>
      </c>
      <c r="G307" s="6" t="s">
        <v>22</v>
      </c>
      <c r="H307" s="6" t="s">
        <v>929</v>
      </c>
      <c r="I307" s="6" t="s">
        <v>24</v>
      </c>
      <c r="J307" s="6">
        <v>4</v>
      </c>
      <c r="K307" s="7">
        <v>7.8739999999999997</v>
      </c>
      <c r="L307" s="7">
        <v>9.8424999999999994</v>
      </c>
      <c r="M307" s="7">
        <v>12.5984</v>
      </c>
      <c r="N307" s="8">
        <v>15.75</v>
      </c>
      <c r="O307" s="13">
        <v>2</v>
      </c>
      <c r="P307" s="27">
        <v>2</v>
      </c>
      <c r="Q307" s="22">
        <f t="shared" si="8"/>
        <v>0</v>
      </c>
      <c r="R307" s="6">
        <v>0.14000000000000001</v>
      </c>
      <c r="S307">
        <f t="shared" si="9"/>
        <v>0.28000000000000003</v>
      </c>
    </row>
    <row r="308" spans="1:20" s="6" customFormat="1" x14ac:dyDescent="0.3">
      <c r="A308" s="6" t="s">
        <v>787</v>
      </c>
      <c r="B308" s="6" t="s">
        <v>259</v>
      </c>
      <c r="C308" s="6" t="s">
        <v>930</v>
      </c>
      <c r="D308" s="6" t="s">
        <v>789</v>
      </c>
      <c r="E308" s="6" t="s">
        <v>931</v>
      </c>
      <c r="F308" s="6" t="s">
        <v>910</v>
      </c>
      <c r="G308" s="6" t="s">
        <v>385</v>
      </c>
      <c r="H308" s="6" t="s">
        <v>932</v>
      </c>
      <c r="I308" s="6" t="s">
        <v>24</v>
      </c>
      <c r="J308" s="6">
        <v>6</v>
      </c>
      <c r="K308" s="7">
        <v>10.236219999999999</v>
      </c>
      <c r="L308" s="7">
        <v>15.74803</v>
      </c>
      <c r="M308" s="7">
        <v>37.795279999999998</v>
      </c>
      <c r="N308" s="8">
        <v>34.5</v>
      </c>
      <c r="O308" s="13">
        <v>1</v>
      </c>
      <c r="P308" s="27">
        <v>1</v>
      </c>
      <c r="Q308" s="22">
        <f t="shared" si="8"/>
        <v>0</v>
      </c>
      <c r="R308" s="6">
        <v>0.59</v>
      </c>
      <c r="S308">
        <f t="shared" si="9"/>
        <v>0.59</v>
      </c>
    </row>
    <row r="309" spans="1:20" s="6" customFormat="1" x14ac:dyDescent="0.3">
      <c r="A309" s="6" t="s">
        <v>787</v>
      </c>
      <c r="B309" s="6" t="s">
        <v>259</v>
      </c>
      <c r="C309" s="6" t="s">
        <v>930</v>
      </c>
      <c r="D309" s="6" t="s">
        <v>789</v>
      </c>
      <c r="E309" s="6" t="s">
        <v>933</v>
      </c>
      <c r="F309" s="6" t="s">
        <v>934</v>
      </c>
      <c r="G309" s="6" t="s">
        <v>30</v>
      </c>
      <c r="H309" s="6" t="s">
        <v>935</v>
      </c>
      <c r="I309" s="6" t="s">
        <v>24</v>
      </c>
      <c r="J309" s="6">
        <v>4</v>
      </c>
      <c r="K309" s="7">
        <v>7.8740199999999998</v>
      </c>
      <c r="L309" s="7">
        <v>13.779529999999999</v>
      </c>
      <c r="M309" s="7">
        <v>16.141729999999999</v>
      </c>
      <c r="N309" s="8">
        <v>19</v>
      </c>
      <c r="O309" s="13">
        <v>1</v>
      </c>
      <c r="P309" s="27">
        <v>1</v>
      </c>
      <c r="Q309" s="22">
        <f t="shared" si="8"/>
        <v>0</v>
      </c>
      <c r="R309" s="6">
        <v>0.25</v>
      </c>
      <c r="S309">
        <f t="shared" si="9"/>
        <v>0.25</v>
      </c>
    </row>
    <row r="310" spans="1:20" s="6" customFormat="1" x14ac:dyDescent="0.3">
      <c r="A310" s="6" t="s">
        <v>787</v>
      </c>
      <c r="B310" s="6" t="s">
        <v>259</v>
      </c>
      <c r="C310" s="6" t="s">
        <v>930</v>
      </c>
      <c r="D310" s="6" t="s">
        <v>789</v>
      </c>
      <c r="E310" s="6" t="s">
        <v>936</v>
      </c>
      <c r="F310" s="6" t="s">
        <v>906</v>
      </c>
      <c r="G310" s="6" t="s">
        <v>128</v>
      </c>
      <c r="H310" s="6" t="s">
        <v>937</v>
      </c>
      <c r="I310" s="6" t="s">
        <v>24</v>
      </c>
      <c r="J310" s="6">
        <v>6</v>
      </c>
      <c r="K310" s="7">
        <v>11.417299999999999</v>
      </c>
      <c r="L310" s="7">
        <v>7.4802999999999997</v>
      </c>
      <c r="M310" s="7">
        <v>38.189</v>
      </c>
      <c r="N310" s="8">
        <v>28.5</v>
      </c>
      <c r="O310" s="13">
        <v>2</v>
      </c>
      <c r="P310" s="27">
        <v>2</v>
      </c>
      <c r="Q310" s="22">
        <f t="shared" si="8"/>
        <v>0</v>
      </c>
      <c r="R310" s="6">
        <v>0.31</v>
      </c>
      <c r="S310">
        <f t="shared" si="9"/>
        <v>0.62</v>
      </c>
    </row>
    <row r="311" spans="1:20" s="6" customFormat="1" x14ac:dyDescent="0.3">
      <c r="A311" s="6" t="s">
        <v>787</v>
      </c>
      <c r="B311" s="6" t="s">
        <v>259</v>
      </c>
      <c r="C311" s="6" t="s">
        <v>930</v>
      </c>
      <c r="D311" s="6" t="s">
        <v>789</v>
      </c>
      <c r="E311" s="6" t="s">
        <v>936</v>
      </c>
      <c r="F311" s="6" t="s">
        <v>938</v>
      </c>
      <c r="G311" s="6" t="s">
        <v>22</v>
      </c>
      <c r="H311" s="6" t="s">
        <v>939</v>
      </c>
      <c r="I311" s="6" t="s">
        <v>24</v>
      </c>
      <c r="J311" s="6">
        <v>6</v>
      </c>
      <c r="K311" s="7">
        <v>11.417299999999999</v>
      </c>
      <c r="L311" s="7">
        <v>7.4802999999999997</v>
      </c>
      <c r="M311" s="7">
        <v>34.252000000000002</v>
      </c>
      <c r="N311" s="8">
        <v>32</v>
      </c>
      <c r="O311" s="13">
        <v>1</v>
      </c>
      <c r="P311" s="27">
        <v>1</v>
      </c>
      <c r="Q311" s="22">
        <f t="shared" si="8"/>
        <v>0</v>
      </c>
      <c r="R311" s="6">
        <v>0.28000000000000003</v>
      </c>
      <c r="S311">
        <f t="shared" si="9"/>
        <v>0.28000000000000003</v>
      </c>
    </row>
    <row r="312" spans="1:20" x14ac:dyDescent="0.3">
      <c r="A312" s="6" t="s">
        <v>787</v>
      </c>
      <c r="B312" s="6" t="s">
        <v>259</v>
      </c>
      <c r="C312" s="6" t="s">
        <v>930</v>
      </c>
      <c r="D312" s="6" t="s">
        <v>789</v>
      </c>
      <c r="E312" s="6" t="s">
        <v>936</v>
      </c>
      <c r="F312" s="6" t="s">
        <v>910</v>
      </c>
      <c r="G312" s="6" t="s">
        <v>22</v>
      </c>
      <c r="H312" s="6" t="s">
        <v>940</v>
      </c>
      <c r="I312" s="6" t="s">
        <v>24</v>
      </c>
      <c r="J312" s="6">
        <v>6</v>
      </c>
      <c r="K312" s="7">
        <v>11.417299999999999</v>
      </c>
      <c r="L312" s="7">
        <v>7.4802999999999997</v>
      </c>
      <c r="M312" s="7">
        <v>36.220500000000001</v>
      </c>
      <c r="N312" s="8">
        <v>38.5</v>
      </c>
      <c r="O312" s="13">
        <v>15</v>
      </c>
      <c r="P312" s="27">
        <v>15</v>
      </c>
      <c r="Q312" s="22">
        <f t="shared" si="8"/>
        <v>0</v>
      </c>
      <c r="R312" s="6">
        <v>0.3</v>
      </c>
      <c r="S312">
        <f t="shared" si="9"/>
        <v>4.5</v>
      </c>
      <c r="T312" s="6"/>
    </row>
    <row r="313" spans="1:20" x14ac:dyDescent="0.3">
      <c r="A313" s="6" t="s">
        <v>787</v>
      </c>
      <c r="B313" s="6" t="s">
        <v>259</v>
      </c>
      <c r="C313" s="6" t="s">
        <v>941</v>
      </c>
      <c r="D313" s="6" t="s">
        <v>789</v>
      </c>
      <c r="E313" s="6" t="s">
        <v>942</v>
      </c>
      <c r="F313" s="6" t="s">
        <v>806</v>
      </c>
      <c r="G313" s="6" t="s">
        <v>119</v>
      </c>
      <c r="H313" s="6" t="s">
        <v>943</v>
      </c>
      <c r="I313" s="6" t="s">
        <v>24</v>
      </c>
      <c r="J313" s="6">
        <v>4</v>
      </c>
      <c r="K313" s="7">
        <v>5.9055</v>
      </c>
      <c r="L313" s="7">
        <v>9.4488000000000003</v>
      </c>
      <c r="M313" s="7">
        <v>11.417299999999999</v>
      </c>
      <c r="N313" s="8">
        <v>13.5</v>
      </c>
      <c r="O313" s="13">
        <v>1</v>
      </c>
      <c r="P313" s="27">
        <v>1</v>
      </c>
      <c r="Q313" s="22">
        <f t="shared" si="8"/>
        <v>0</v>
      </c>
      <c r="R313" s="6">
        <v>0.09</v>
      </c>
      <c r="S313">
        <f t="shared" si="9"/>
        <v>0.09</v>
      </c>
      <c r="T313" s="6"/>
    </row>
    <row r="314" spans="1:20" x14ac:dyDescent="0.3">
      <c r="A314" s="6" t="s">
        <v>787</v>
      </c>
      <c r="B314" s="6" t="s">
        <v>259</v>
      </c>
      <c r="C314" s="6" t="s">
        <v>944</v>
      </c>
      <c r="D314" s="6" t="s">
        <v>789</v>
      </c>
      <c r="E314" s="6" t="s">
        <v>945</v>
      </c>
      <c r="F314" s="6" t="s">
        <v>946</v>
      </c>
      <c r="G314" s="6" t="s">
        <v>53</v>
      </c>
      <c r="H314" s="6" t="s">
        <v>947</v>
      </c>
      <c r="I314" s="6" t="s">
        <v>24</v>
      </c>
      <c r="J314" s="6">
        <v>4</v>
      </c>
      <c r="K314" s="7">
        <v>5.9055</v>
      </c>
      <c r="L314" s="7">
        <v>9.4488000000000003</v>
      </c>
      <c r="M314" s="7">
        <v>11.811</v>
      </c>
      <c r="N314" s="8">
        <v>15.05</v>
      </c>
      <c r="O314" s="13">
        <v>3</v>
      </c>
      <c r="P314" s="27">
        <v>3</v>
      </c>
      <c r="Q314" s="22">
        <f t="shared" si="8"/>
        <v>0</v>
      </c>
      <c r="R314" s="6">
        <v>0.1</v>
      </c>
      <c r="S314">
        <f t="shared" si="9"/>
        <v>0.30000000000000004</v>
      </c>
      <c r="T314" s="6"/>
    </row>
    <row r="315" spans="1:20" x14ac:dyDescent="0.3">
      <c r="A315" s="6" t="s">
        <v>787</v>
      </c>
      <c r="B315" s="6" t="s">
        <v>259</v>
      </c>
      <c r="C315" s="6" t="s">
        <v>944</v>
      </c>
      <c r="D315" s="6" t="s">
        <v>789</v>
      </c>
      <c r="E315" s="6" t="s">
        <v>945</v>
      </c>
      <c r="F315" s="6" t="s">
        <v>948</v>
      </c>
      <c r="G315" s="6" t="s">
        <v>53</v>
      </c>
      <c r="H315" s="6" t="s">
        <v>949</v>
      </c>
      <c r="I315" s="6" t="s">
        <v>24</v>
      </c>
      <c r="J315" s="6">
        <v>4</v>
      </c>
      <c r="K315" s="7">
        <v>6.6928999999999998</v>
      </c>
      <c r="L315" s="7">
        <v>9.4488000000000003</v>
      </c>
      <c r="M315" s="7">
        <v>11.811</v>
      </c>
      <c r="N315" s="8">
        <v>20.25</v>
      </c>
      <c r="O315" s="13">
        <v>1</v>
      </c>
      <c r="P315" s="27">
        <v>1</v>
      </c>
      <c r="Q315" s="22">
        <f t="shared" si="8"/>
        <v>0</v>
      </c>
      <c r="R315" s="6">
        <v>0.11</v>
      </c>
      <c r="S315">
        <f t="shared" si="9"/>
        <v>0.11</v>
      </c>
      <c r="T315" s="6"/>
    </row>
    <row r="316" spans="1:20" x14ac:dyDescent="0.3">
      <c r="A316" s="6" t="s">
        <v>787</v>
      </c>
      <c r="B316" s="6" t="s">
        <v>259</v>
      </c>
      <c r="C316" s="6" t="s">
        <v>944</v>
      </c>
      <c r="D316" s="6" t="s">
        <v>789</v>
      </c>
      <c r="E316" s="6" t="s">
        <v>950</v>
      </c>
      <c r="F316" s="6" t="s">
        <v>951</v>
      </c>
      <c r="G316" s="6" t="s">
        <v>53</v>
      </c>
      <c r="H316" s="6" t="s">
        <v>952</v>
      </c>
      <c r="I316" s="6" t="s">
        <v>24</v>
      </c>
      <c r="J316" s="6">
        <v>4</v>
      </c>
      <c r="K316" s="7">
        <v>7.8739999999999997</v>
      </c>
      <c r="L316" s="7">
        <v>8.6614000000000004</v>
      </c>
      <c r="M316" s="7">
        <v>11.0236</v>
      </c>
      <c r="N316" s="8">
        <v>17.600000000000001</v>
      </c>
      <c r="O316" s="13">
        <v>8</v>
      </c>
      <c r="P316" s="27">
        <v>8</v>
      </c>
      <c r="Q316" s="22">
        <f t="shared" si="8"/>
        <v>0</v>
      </c>
      <c r="R316" s="6">
        <v>0.11</v>
      </c>
      <c r="S316">
        <f t="shared" si="9"/>
        <v>0.88</v>
      </c>
      <c r="T316" s="6"/>
    </row>
    <row r="317" spans="1:20" x14ac:dyDescent="0.3">
      <c r="A317" s="6" t="s">
        <v>787</v>
      </c>
      <c r="B317" s="6" t="s">
        <v>259</v>
      </c>
      <c r="C317" s="6" t="s">
        <v>944</v>
      </c>
      <c r="D317" s="6" t="s">
        <v>789</v>
      </c>
      <c r="E317" s="6" t="s">
        <v>950</v>
      </c>
      <c r="F317" s="6" t="s">
        <v>953</v>
      </c>
      <c r="G317" s="6" t="s">
        <v>53</v>
      </c>
      <c r="H317" s="6" t="s">
        <v>954</v>
      </c>
      <c r="I317" s="6" t="s">
        <v>24</v>
      </c>
      <c r="J317" s="6">
        <v>4</v>
      </c>
      <c r="K317" s="7">
        <v>7.8739999999999997</v>
      </c>
      <c r="L317" s="7">
        <v>8.6614000000000004</v>
      </c>
      <c r="M317" s="7">
        <v>11.0236</v>
      </c>
      <c r="N317" s="8">
        <v>20.25</v>
      </c>
      <c r="O317" s="13">
        <v>4</v>
      </c>
      <c r="P317" s="27">
        <v>4</v>
      </c>
      <c r="Q317" s="22">
        <f t="shared" si="8"/>
        <v>0</v>
      </c>
      <c r="R317" s="6">
        <v>0.11</v>
      </c>
      <c r="S317">
        <f t="shared" si="9"/>
        <v>0.44</v>
      </c>
      <c r="T317" s="6"/>
    </row>
    <row r="318" spans="1:20" s="6" customFormat="1" x14ac:dyDescent="0.3">
      <c r="A318" s="6" t="s">
        <v>787</v>
      </c>
      <c r="B318" s="6" t="s">
        <v>259</v>
      </c>
      <c r="C318" s="6" t="s">
        <v>944</v>
      </c>
      <c r="D318" s="6" t="s">
        <v>789</v>
      </c>
      <c r="E318" s="6" t="s">
        <v>950</v>
      </c>
      <c r="F318" s="6" t="s">
        <v>953</v>
      </c>
      <c r="G318" s="6" t="s">
        <v>900</v>
      </c>
      <c r="H318" s="6" t="s">
        <v>955</v>
      </c>
      <c r="I318" s="6" t="s">
        <v>24</v>
      </c>
      <c r="J318" s="6">
        <v>4</v>
      </c>
      <c r="K318" s="7">
        <v>7.8739999999999997</v>
      </c>
      <c r="L318" s="7">
        <v>8.6614000000000004</v>
      </c>
      <c r="M318" s="7">
        <v>11.0236</v>
      </c>
      <c r="N318" s="8">
        <v>20.25</v>
      </c>
      <c r="O318" s="13">
        <v>1</v>
      </c>
      <c r="P318" s="27">
        <v>1</v>
      </c>
      <c r="Q318" s="22">
        <f t="shared" si="8"/>
        <v>0</v>
      </c>
      <c r="R318" s="6">
        <v>0.11</v>
      </c>
      <c r="S318">
        <f t="shared" si="9"/>
        <v>0.11</v>
      </c>
    </row>
    <row r="319" spans="1:20" s="6" customFormat="1" x14ac:dyDescent="0.3">
      <c r="A319" s="6" t="s">
        <v>787</v>
      </c>
      <c r="B319" s="6" t="s">
        <v>259</v>
      </c>
      <c r="C319" s="6" t="s">
        <v>956</v>
      </c>
      <c r="D319" s="6" t="s">
        <v>789</v>
      </c>
      <c r="E319" s="6" t="s">
        <v>957</v>
      </c>
      <c r="F319" s="6" t="s">
        <v>870</v>
      </c>
      <c r="G319" s="6" t="s">
        <v>193</v>
      </c>
      <c r="H319" s="6" t="s">
        <v>958</v>
      </c>
      <c r="I319" s="6" t="s">
        <v>24</v>
      </c>
      <c r="J319" s="6">
        <v>4</v>
      </c>
      <c r="K319" s="7">
        <v>7.4802999999999997</v>
      </c>
      <c r="L319" s="7">
        <v>9.4488000000000003</v>
      </c>
      <c r="M319" s="7">
        <v>11.811</v>
      </c>
      <c r="N319" s="8">
        <v>11.07</v>
      </c>
      <c r="O319" s="13">
        <v>65</v>
      </c>
      <c r="P319" s="27">
        <v>65</v>
      </c>
      <c r="Q319" s="22">
        <f t="shared" si="8"/>
        <v>0</v>
      </c>
      <c r="R319" s="6">
        <v>0.12</v>
      </c>
      <c r="S319">
        <f t="shared" si="9"/>
        <v>7.8</v>
      </c>
    </row>
    <row r="320" spans="1:20" s="6" customFormat="1" x14ac:dyDescent="0.3">
      <c r="A320" s="6" t="s">
        <v>787</v>
      </c>
      <c r="B320" s="6" t="s">
        <v>259</v>
      </c>
      <c r="C320" s="6" t="s">
        <v>959</v>
      </c>
      <c r="D320" s="6" t="s">
        <v>789</v>
      </c>
      <c r="E320" s="6" t="s">
        <v>966</v>
      </c>
      <c r="F320" s="6" t="s">
        <v>870</v>
      </c>
      <c r="G320" s="6" t="s">
        <v>128</v>
      </c>
      <c r="H320" s="6" t="s">
        <v>967</v>
      </c>
      <c r="I320" s="6" t="s">
        <v>24</v>
      </c>
      <c r="J320" s="6">
        <v>4</v>
      </c>
      <c r="K320" s="7">
        <v>5.1181000000000001</v>
      </c>
      <c r="L320" s="7">
        <v>9.8424999999999994</v>
      </c>
      <c r="M320" s="7">
        <v>12.5984</v>
      </c>
      <c r="N320" s="8">
        <v>14.1</v>
      </c>
      <c r="O320" s="13">
        <v>1</v>
      </c>
      <c r="P320" s="27">
        <v>1</v>
      </c>
      <c r="Q320" s="22">
        <f t="shared" si="8"/>
        <v>0</v>
      </c>
      <c r="R320" s="6">
        <v>0.09</v>
      </c>
      <c r="S320">
        <f t="shared" si="9"/>
        <v>0.09</v>
      </c>
    </row>
    <row r="321" spans="1:20" s="6" customFormat="1" x14ac:dyDescent="0.3">
      <c r="A321" s="6" t="s">
        <v>787</v>
      </c>
      <c r="B321" s="6" t="s">
        <v>259</v>
      </c>
      <c r="C321" s="6" t="s">
        <v>968</v>
      </c>
      <c r="D321" s="6" t="s">
        <v>789</v>
      </c>
      <c r="E321" s="6" t="s">
        <v>969</v>
      </c>
      <c r="F321" s="6" t="s">
        <v>906</v>
      </c>
      <c r="G321" s="6" t="s">
        <v>22</v>
      </c>
      <c r="H321" s="6" t="s">
        <v>970</v>
      </c>
      <c r="I321" s="6" t="s">
        <v>24</v>
      </c>
      <c r="J321" s="6">
        <v>6</v>
      </c>
      <c r="K321" s="7">
        <v>7.48</v>
      </c>
      <c r="L321" s="7">
        <v>10.24</v>
      </c>
      <c r="M321" s="7">
        <v>29.92</v>
      </c>
      <c r="N321" s="8">
        <v>31.05</v>
      </c>
      <c r="O321" s="13">
        <v>70</v>
      </c>
      <c r="P321" s="27">
        <v>70</v>
      </c>
      <c r="Q321" s="22">
        <f t="shared" si="8"/>
        <v>0</v>
      </c>
      <c r="R321" s="6">
        <v>0.22</v>
      </c>
      <c r="S321">
        <f t="shared" si="9"/>
        <v>15.4</v>
      </c>
    </row>
    <row r="322" spans="1:20" s="6" customFormat="1" x14ac:dyDescent="0.3">
      <c r="A322" s="6" t="s">
        <v>787</v>
      </c>
      <c r="B322" s="6" t="s">
        <v>259</v>
      </c>
      <c r="C322" s="6" t="s">
        <v>968</v>
      </c>
      <c r="D322" s="6" t="s">
        <v>789</v>
      </c>
      <c r="E322" s="6" t="s">
        <v>969</v>
      </c>
      <c r="F322" s="6" t="s">
        <v>971</v>
      </c>
      <c r="G322" s="6" t="s">
        <v>22</v>
      </c>
      <c r="H322" s="6" t="s">
        <v>972</v>
      </c>
      <c r="I322" s="6" t="s">
        <v>24</v>
      </c>
      <c r="J322" s="6">
        <v>6</v>
      </c>
      <c r="K322" s="7">
        <v>7.48</v>
      </c>
      <c r="L322" s="7">
        <v>10.24</v>
      </c>
      <c r="M322" s="7">
        <v>31.89</v>
      </c>
      <c r="N322" s="8">
        <v>32.75</v>
      </c>
      <c r="O322" s="13">
        <v>143</v>
      </c>
      <c r="P322" s="27">
        <v>143</v>
      </c>
      <c r="Q322" s="22">
        <f t="shared" si="8"/>
        <v>0</v>
      </c>
      <c r="R322" s="6">
        <v>0.24</v>
      </c>
      <c r="S322">
        <f t="shared" si="9"/>
        <v>34.32</v>
      </c>
    </row>
    <row r="323" spans="1:20" s="6" customFormat="1" x14ac:dyDescent="0.3">
      <c r="A323" s="6" t="s">
        <v>787</v>
      </c>
      <c r="B323" s="6" t="s">
        <v>259</v>
      </c>
      <c r="C323" s="6" t="s">
        <v>968</v>
      </c>
      <c r="D323" s="6" t="s">
        <v>789</v>
      </c>
      <c r="E323" s="6" t="s">
        <v>969</v>
      </c>
      <c r="F323" s="6" t="s">
        <v>938</v>
      </c>
      <c r="G323" s="6" t="s">
        <v>22</v>
      </c>
      <c r="H323" s="6" t="s">
        <v>973</v>
      </c>
      <c r="I323" s="6" t="s">
        <v>24</v>
      </c>
      <c r="J323" s="6">
        <v>6</v>
      </c>
      <c r="K323" s="7">
        <v>7.48</v>
      </c>
      <c r="L323" s="7">
        <v>10.24</v>
      </c>
      <c r="M323" s="7">
        <v>33.86</v>
      </c>
      <c r="N323" s="8">
        <v>33.65</v>
      </c>
      <c r="O323" s="13">
        <v>130</v>
      </c>
      <c r="P323" s="27">
        <v>130</v>
      </c>
      <c r="Q323" s="22">
        <f t="shared" ref="Q323:Q354" si="10">P323-O323</f>
        <v>0</v>
      </c>
      <c r="R323" s="6">
        <v>0.25</v>
      </c>
      <c r="S323">
        <f t="shared" ref="S323:S354" si="11">O323*R323</f>
        <v>32.5</v>
      </c>
    </row>
    <row r="324" spans="1:20" s="6" customFormat="1" x14ac:dyDescent="0.3">
      <c r="A324" s="6" t="s">
        <v>787</v>
      </c>
      <c r="B324" s="6" t="s">
        <v>259</v>
      </c>
      <c r="C324" s="6" t="s">
        <v>968</v>
      </c>
      <c r="D324" s="6" t="s">
        <v>789</v>
      </c>
      <c r="E324" s="6" t="s">
        <v>969</v>
      </c>
      <c r="F324" s="6" t="s">
        <v>974</v>
      </c>
      <c r="G324" s="6" t="s">
        <v>22</v>
      </c>
      <c r="H324" s="6" t="s">
        <v>975</v>
      </c>
      <c r="I324" s="6" t="s">
        <v>24</v>
      </c>
      <c r="J324" s="6">
        <v>6</v>
      </c>
      <c r="K324" s="7">
        <v>7.48</v>
      </c>
      <c r="L324" s="7">
        <v>10.24</v>
      </c>
      <c r="M324" s="7">
        <v>37.01</v>
      </c>
      <c r="N324" s="8">
        <v>38.5</v>
      </c>
      <c r="O324" s="13">
        <v>171</v>
      </c>
      <c r="P324" s="27">
        <v>171</v>
      </c>
      <c r="Q324" s="22">
        <f t="shared" si="10"/>
        <v>0</v>
      </c>
      <c r="R324" s="6">
        <v>0.27</v>
      </c>
      <c r="S324">
        <f t="shared" si="11"/>
        <v>46.17</v>
      </c>
    </row>
    <row r="325" spans="1:20" s="6" customFormat="1" x14ac:dyDescent="0.3">
      <c r="A325" s="6" t="s">
        <v>787</v>
      </c>
      <c r="B325" s="6" t="s">
        <v>259</v>
      </c>
      <c r="C325" s="6" t="s">
        <v>968</v>
      </c>
      <c r="D325" s="6" t="s">
        <v>789</v>
      </c>
      <c r="E325" s="6" t="s">
        <v>976</v>
      </c>
      <c r="F325" s="6" t="s">
        <v>977</v>
      </c>
      <c r="G325" s="6" t="s">
        <v>22</v>
      </c>
      <c r="H325" s="6" t="s">
        <v>978</v>
      </c>
      <c r="I325" s="6" t="s">
        <v>24</v>
      </c>
      <c r="J325" s="6">
        <v>4</v>
      </c>
      <c r="K325" s="7">
        <v>14.763780000000001</v>
      </c>
      <c r="L325" s="7">
        <v>9.4488199999999996</v>
      </c>
      <c r="M325" s="7">
        <v>11.811019999999999</v>
      </c>
      <c r="N325" s="8">
        <v>22.75</v>
      </c>
      <c r="O325" s="13">
        <v>45</v>
      </c>
      <c r="P325" s="27">
        <v>45</v>
      </c>
      <c r="Q325" s="22">
        <f t="shared" si="10"/>
        <v>0</v>
      </c>
      <c r="R325" s="6">
        <v>0.24</v>
      </c>
      <c r="S325">
        <f t="shared" si="11"/>
        <v>10.799999999999999</v>
      </c>
    </row>
    <row r="326" spans="1:20" x14ac:dyDescent="0.3">
      <c r="A326" s="6" t="s">
        <v>787</v>
      </c>
      <c r="B326" s="6" t="s">
        <v>259</v>
      </c>
      <c r="C326" s="6" t="s">
        <v>799</v>
      </c>
      <c r="D326" s="6" t="s">
        <v>789</v>
      </c>
      <c r="E326" s="6" t="s">
        <v>981</v>
      </c>
      <c r="F326" s="6" t="s">
        <v>806</v>
      </c>
      <c r="G326" s="6" t="s">
        <v>982</v>
      </c>
      <c r="H326" s="6" t="s">
        <v>983</v>
      </c>
      <c r="I326" s="6" t="s">
        <v>24</v>
      </c>
      <c r="J326" s="6">
        <v>4</v>
      </c>
      <c r="K326" s="7">
        <v>7.4802999999999997</v>
      </c>
      <c r="L326" s="7">
        <v>10.039400000000001</v>
      </c>
      <c r="M326" s="7">
        <v>11.811</v>
      </c>
      <c r="N326" s="8">
        <v>13.5</v>
      </c>
      <c r="O326" s="13">
        <v>5</v>
      </c>
      <c r="P326" s="27">
        <v>5</v>
      </c>
      <c r="Q326" s="22">
        <f t="shared" si="10"/>
        <v>0</v>
      </c>
      <c r="R326" s="6">
        <v>0.13</v>
      </c>
      <c r="S326">
        <f t="shared" si="11"/>
        <v>0.65</v>
      </c>
      <c r="T326" s="6"/>
    </row>
    <row r="327" spans="1:20" x14ac:dyDescent="0.3">
      <c r="A327" s="6" t="s">
        <v>787</v>
      </c>
      <c r="B327" s="6" t="s">
        <v>259</v>
      </c>
      <c r="C327" s="6" t="s">
        <v>799</v>
      </c>
      <c r="D327" s="6" t="s">
        <v>789</v>
      </c>
      <c r="E327" s="6" t="s">
        <v>981</v>
      </c>
      <c r="F327" s="6" t="s">
        <v>806</v>
      </c>
      <c r="G327" s="6" t="s">
        <v>984</v>
      </c>
      <c r="H327" s="6" t="s">
        <v>985</v>
      </c>
      <c r="I327" s="6" t="s">
        <v>24</v>
      </c>
      <c r="J327" s="6">
        <v>4</v>
      </c>
      <c r="K327" s="7">
        <v>7.4802999999999997</v>
      </c>
      <c r="L327" s="7">
        <v>9.8424999999999994</v>
      </c>
      <c r="M327" s="7">
        <v>11.811</v>
      </c>
      <c r="N327" s="8">
        <v>13.5</v>
      </c>
      <c r="O327" s="13">
        <v>1</v>
      </c>
      <c r="P327" s="27">
        <v>1</v>
      </c>
      <c r="Q327" s="22">
        <f t="shared" si="10"/>
        <v>0</v>
      </c>
      <c r="R327" s="6">
        <v>0.13</v>
      </c>
      <c r="S327">
        <f t="shared" si="11"/>
        <v>0.13</v>
      </c>
      <c r="T327" s="6"/>
    </row>
    <row r="328" spans="1:20" x14ac:dyDescent="0.3">
      <c r="A328" s="6" t="s">
        <v>787</v>
      </c>
      <c r="B328" s="6" t="s">
        <v>259</v>
      </c>
      <c r="C328" s="6" t="s">
        <v>799</v>
      </c>
      <c r="D328" s="6" t="s">
        <v>789</v>
      </c>
      <c r="E328" s="6" t="s">
        <v>981</v>
      </c>
      <c r="F328" s="6" t="s">
        <v>806</v>
      </c>
      <c r="G328" s="6" t="s">
        <v>980</v>
      </c>
      <c r="H328" s="6" t="s">
        <v>986</v>
      </c>
      <c r="I328" s="6" t="s">
        <v>24</v>
      </c>
      <c r="J328" s="6">
        <v>4</v>
      </c>
      <c r="K328" s="7">
        <v>7.4802999999999997</v>
      </c>
      <c r="L328" s="7">
        <v>10.039400000000001</v>
      </c>
      <c r="M328" s="7">
        <v>11.811</v>
      </c>
      <c r="N328" s="8">
        <v>13.5</v>
      </c>
      <c r="O328" s="13">
        <v>12</v>
      </c>
      <c r="P328" s="27">
        <v>12</v>
      </c>
      <c r="Q328" s="22">
        <f t="shared" si="10"/>
        <v>0</v>
      </c>
      <c r="R328" s="6">
        <v>0.13</v>
      </c>
      <c r="S328">
        <f t="shared" si="11"/>
        <v>1.56</v>
      </c>
      <c r="T328" s="6"/>
    </row>
    <row r="329" spans="1:20" s="6" customFormat="1" x14ac:dyDescent="0.3">
      <c r="A329" s="6" t="s">
        <v>787</v>
      </c>
      <c r="B329" s="6" t="s">
        <v>259</v>
      </c>
      <c r="C329" s="6" t="s">
        <v>799</v>
      </c>
      <c r="D329" s="6" t="s">
        <v>789</v>
      </c>
      <c r="E329" s="6" t="s">
        <v>981</v>
      </c>
      <c r="F329" s="6" t="s">
        <v>870</v>
      </c>
      <c r="G329" s="6" t="s">
        <v>982</v>
      </c>
      <c r="H329" s="6" t="s">
        <v>987</v>
      </c>
      <c r="I329" s="6" t="s">
        <v>24</v>
      </c>
      <c r="J329" s="6">
        <v>4</v>
      </c>
      <c r="K329" s="7">
        <v>8.6614000000000004</v>
      </c>
      <c r="L329" s="7">
        <v>10.039400000000001</v>
      </c>
      <c r="M329" s="7">
        <v>11.811</v>
      </c>
      <c r="N329" s="8">
        <v>15.75</v>
      </c>
      <c r="O329" s="13">
        <v>11</v>
      </c>
      <c r="P329" s="27">
        <v>11</v>
      </c>
      <c r="Q329" s="22">
        <f t="shared" si="10"/>
        <v>0</v>
      </c>
      <c r="R329" s="6">
        <v>0.15</v>
      </c>
      <c r="S329">
        <f t="shared" si="11"/>
        <v>1.65</v>
      </c>
    </row>
    <row r="330" spans="1:20" s="6" customFormat="1" x14ac:dyDescent="0.3">
      <c r="A330" s="6" t="s">
        <v>787</v>
      </c>
      <c r="B330" s="6" t="s">
        <v>259</v>
      </c>
      <c r="C330" s="6" t="s">
        <v>799</v>
      </c>
      <c r="D330" s="6" t="s">
        <v>789</v>
      </c>
      <c r="E330" s="6" t="s">
        <v>981</v>
      </c>
      <c r="F330" s="6" t="s">
        <v>902</v>
      </c>
      <c r="G330" s="6" t="s">
        <v>982</v>
      </c>
      <c r="H330" s="6" t="s">
        <v>988</v>
      </c>
      <c r="I330" s="6" t="s">
        <v>24</v>
      </c>
      <c r="J330" s="6">
        <v>4</v>
      </c>
      <c r="K330" s="7">
        <v>9.4488000000000003</v>
      </c>
      <c r="L330" s="7">
        <v>9.8424999999999994</v>
      </c>
      <c r="M330" s="7">
        <v>11.811</v>
      </c>
      <c r="N330" s="8">
        <v>18.399999999999999</v>
      </c>
      <c r="O330" s="13">
        <v>16</v>
      </c>
      <c r="P330" s="27">
        <v>16</v>
      </c>
      <c r="Q330" s="22">
        <f t="shared" si="10"/>
        <v>0</v>
      </c>
      <c r="R330" s="6">
        <v>0.16</v>
      </c>
      <c r="S330">
        <f t="shared" si="11"/>
        <v>2.56</v>
      </c>
    </row>
    <row r="331" spans="1:20" s="6" customFormat="1" x14ac:dyDescent="0.3">
      <c r="A331" s="6" t="s">
        <v>787</v>
      </c>
      <c r="B331" s="6" t="s">
        <v>259</v>
      </c>
      <c r="C331" s="6" t="s">
        <v>995</v>
      </c>
      <c r="D331" s="6" t="s">
        <v>789</v>
      </c>
      <c r="E331" s="6" t="s">
        <v>996</v>
      </c>
      <c r="F331" s="6" t="s">
        <v>870</v>
      </c>
      <c r="G331" s="6" t="s">
        <v>26</v>
      </c>
      <c r="H331" s="6" t="s">
        <v>997</v>
      </c>
      <c r="I331" s="6" t="s">
        <v>24</v>
      </c>
      <c r="J331" s="6">
        <v>4</v>
      </c>
      <c r="K331" s="7">
        <v>6.4961000000000002</v>
      </c>
      <c r="L331" s="7">
        <v>8.4646000000000008</v>
      </c>
      <c r="M331" s="7">
        <v>11.417299999999999</v>
      </c>
      <c r="N331" s="8">
        <v>16.45</v>
      </c>
      <c r="O331" s="13">
        <v>1</v>
      </c>
      <c r="P331" s="27">
        <v>1</v>
      </c>
      <c r="Q331" s="22">
        <f t="shared" si="10"/>
        <v>0</v>
      </c>
      <c r="R331" s="6">
        <v>0.09</v>
      </c>
      <c r="S331">
        <f t="shared" si="11"/>
        <v>0.09</v>
      </c>
    </row>
    <row r="332" spans="1:20" s="9" customFormat="1" x14ac:dyDescent="0.3">
      <c r="A332" s="9" t="s">
        <v>787</v>
      </c>
      <c r="B332" s="9" t="s">
        <v>259</v>
      </c>
      <c r="C332" s="9" t="s">
        <v>995</v>
      </c>
      <c r="D332" s="9" t="s">
        <v>789</v>
      </c>
      <c r="E332" s="9" t="s">
        <v>998</v>
      </c>
      <c r="F332" s="9" t="s">
        <v>999</v>
      </c>
      <c r="G332" s="9" t="s">
        <v>900</v>
      </c>
      <c r="H332" s="9" t="s">
        <v>1000</v>
      </c>
      <c r="I332" s="9" t="s">
        <v>24</v>
      </c>
      <c r="J332" s="9">
        <v>4</v>
      </c>
      <c r="K332" s="10">
        <v>6.4961000000000002</v>
      </c>
      <c r="L332" s="10">
        <v>8.4646000000000008</v>
      </c>
      <c r="M332" s="10">
        <v>11.417299999999999</v>
      </c>
      <c r="N332" s="11">
        <v>16.45</v>
      </c>
      <c r="O332" s="13">
        <v>967</v>
      </c>
      <c r="P332" s="28">
        <v>200</v>
      </c>
      <c r="Q332" s="25">
        <f t="shared" si="10"/>
        <v>-767</v>
      </c>
      <c r="R332" s="9">
        <v>0.09</v>
      </c>
      <c r="S332">
        <f>O332*R332</f>
        <v>87.03</v>
      </c>
    </row>
    <row r="333" spans="1:20" s="6" customFormat="1" x14ac:dyDescent="0.3">
      <c r="A333" s="6" t="s">
        <v>787</v>
      </c>
      <c r="B333" s="6" t="s">
        <v>259</v>
      </c>
      <c r="C333" s="6" t="s">
        <v>1001</v>
      </c>
      <c r="D333" s="6" t="s">
        <v>789</v>
      </c>
      <c r="E333" s="6" t="s">
        <v>1002</v>
      </c>
      <c r="F333" s="6" t="s">
        <v>870</v>
      </c>
      <c r="G333" s="6" t="s">
        <v>37</v>
      </c>
      <c r="H333" s="6" t="s">
        <v>1003</v>
      </c>
      <c r="I333" s="6" t="s">
        <v>24</v>
      </c>
      <c r="J333" s="6">
        <v>4</v>
      </c>
      <c r="K333" s="7">
        <v>3.5432999999999999</v>
      </c>
      <c r="L333" s="7">
        <v>10.2362</v>
      </c>
      <c r="M333" s="7">
        <v>12.795299999999999</v>
      </c>
      <c r="N333" s="8">
        <v>11.34</v>
      </c>
      <c r="O333" s="13">
        <v>2</v>
      </c>
      <c r="P333" s="27">
        <v>2</v>
      </c>
      <c r="Q333" s="22">
        <f t="shared" si="10"/>
        <v>0</v>
      </c>
      <c r="R333" s="6">
        <v>7.0000000000000007E-2</v>
      </c>
      <c r="S333">
        <f t="shared" si="11"/>
        <v>0.14000000000000001</v>
      </c>
    </row>
    <row r="334" spans="1:20" x14ac:dyDescent="0.3">
      <c r="A334" s="6" t="s">
        <v>787</v>
      </c>
      <c r="B334" s="6" t="s">
        <v>259</v>
      </c>
      <c r="C334" s="6" t="s">
        <v>1001</v>
      </c>
      <c r="D334" s="6" t="s">
        <v>789</v>
      </c>
      <c r="E334" s="6" t="s">
        <v>1002</v>
      </c>
      <c r="F334" s="6" t="s">
        <v>870</v>
      </c>
      <c r="G334" s="6" t="s">
        <v>119</v>
      </c>
      <c r="H334" s="6" t="s">
        <v>1004</v>
      </c>
      <c r="I334" s="6" t="s">
        <v>24</v>
      </c>
      <c r="J334" s="6">
        <v>4</v>
      </c>
      <c r="K334" s="7">
        <v>3.54</v>
      </c>
      <c r="L334" s="7">
        <v>10.24</v>
      </c>
      <c r="M334" s="7">
        <v>12.99</v>
      </c>
      <c r="N334" s="8">
        <v>11.34</v>
      </c>
      <c r="O334" s="13">
        <v>1</v>
      </c>
      <c r="P334" s="27">
        <v>1</v>
      </c>
      <c r="Q334" s="22">
        <f t="shared" si="10"/>
        <v>0</v>
      </c>
      <c r="R334" s="6">
        <v>7.0000000000000007E-2</v>
      </c>
      <c r="S334">
        <f t="shared" si="11"/>
        <v>7.0000000000000007E-2</v>
      </c>
      <c r="T334" s="6"/>
    </row>
    <row r="335" spans="1:20" x14ac:dyDescent="0.3">
      <c r="A335" s="6" t="s">
        <v>787</v>
      </c>
      <c r="B335" s="6" t="s">
        <v>259</v>
      </c>
      <c r="C335" s="6" t="s">
        <v>1001</v>
      </c>
      <c r="D335" s="6" t="s">
        <v>789</v>
      </c>
      <c r="E335" s="6" t="s">
        <v>1002</v>
      </c>
      <c r="F335" s="6" t="s">
        <v>902</v>
      </c>
      <c r="G335" s="6" t="s">
        <v>50</v>
      </c>
      <c r="H335" s="6" t="s">
        <v>1005</v>
      </c>
      <c r="I335" s="6" t="s">
        <v>24</v>
      </c>
      <c r="J335" s="6">
        <v>4</v>
      </c>
      <c r="K335" s="7">
        <v>3.5432999999999999</v>
      </c>
      <c r="L335" s="7">
        <v>10.2362</v>
      </c>
      <c r="M335" s="7">
        <v>12.795299999999999</v>
      </c>
      <c r="N335" s="8">
        <v>13.2</v>
      </c>
      <c r="O335" s="13">
        <v>2</v>
      </c>
      <c r="P335" s="27">
        <v>2</v>
      </c>
      <c r="Q335" s="22">
        <f t="shared" si="10"/>
        <v>0</v>
      </c>
      <c r="R335" s="6">
        <v>7.0000000000000007E-2</v>
      </c>
      <c r="S335">
        <f t="shared" si="11"/>
        <v>0.14000000000000001</v>
      </c>
      <c r="T335" s="6"/>
    </row>
    <row r="336" spans="1:20" x14ac:dyDescent="0.3">
      <c r="A336" s="6" t="s">
        <v>787</v>
      </c>
      <c r="B336" s="6" t="s">
        <v>259</v>
      </c>
      <c r="C336" s="6" t="s">
        <v>1001</v>
      </c>
      <c r="D336" s="6" t="s">
        <v>789</v>
      </c>
      <c r="E336" s="6" t="s">
        <v>1002</v>
      </c>
      <c r="F336" s="6" t="s">
        <v>902</v>
      </c>
      <c r="G336" s="6" t="s">
        <v>37</v>
      </c>
      <c r="H336" s="6" t="s">
        <v>1006</v>
      </c>
      <c r="I336" s="6" t="s">
        <v>24</v>
      </c>
      <c r="J336" s="6">
        <v>4</v>
      </c>
      <c r="K336" s="7">
        <v>3.54</v>
      </c>
      <c r="L336" s="7">
        <v>10.24</v>
      </c>
      <c r="M336" s="7">
        <v>12.99</v>
      </c>
      <c r="N336" s="8">
        <v>13.2</v>
      </c>
      <c r="O336" s="13">
        <v>68</v>
      </c>
      <c r="P336" s="27">
        <v>68</v>
      </c>
      <c r="Q336" s="22">
        <f t="shared" si="10"/>
        <v>0</v>
      </c>
      <c r="R336" s="6">
        <v>7.0000000000000007E-2</v>
      </c>
      <c r="S336">
        <f t="shared" si="11"/>
        <v>4.7600000000000007</v>
      </c>
      <c r="T336" s="6"/>
    </row>
    <row r="337" spans="1:20" x14ac:dyDescent="0.3">
      <c r="A337" s="6" t="s">
        <v>787</v>
      </c>
      <c r="B337" s="6" t="s">
        <v>259</v>
      </c>
      <c r="C337" s="6" t="s">
        <v>1001</v>
      </c>
      <c r="D337" s="6" t="s">
        <v>789</v>
      </c>
      <c r="E337" s="6" t="s">
        <v>1007</v>
      </c>
      <c r="F337" s="6" t="s">
        <v>870</v>
      </c>
      <c r="G337" s="6" t="s">
        <v>50</v>
      </c>
      <c r="H337" s="6" t="s">
        <v>1008</v>
      </c>
      <c r="I337" s="6" t="s">
        <v>24</v>
      </c>
      <c r="J337" s="6">
        <v>4</v>
      </c>
      <c r="K337" s="7">
        <v>3.5432999999999999</v>
      </c>
      <c r="L337" s="7">
        <v>10.2362</v>
      </c>
      <c r="M337" s="7">
        <v>12.795299999999999</v>
      </c>
      <c r="N337" s="8">
        <v>13.5</v>
      </c>
      <c r="O337" s="13">
        <v>1</v>
      </c>
      <c r="P337" s="27">
        <v>1</v>
      </c>
      <c r="Q337" s="22">
        <f t="shared" si="10"/>
        <v>0</v>
      </c>
      <c r="R337" s="6">
        <v>7.0000000000000007E-2</v>
      </c>
      <c r="S337">
        <f t="shared" si="11"/>
        <v>7.0000000000000007E-2</v>
      </c>
      <c r="T337" s="6"/>
    </row>
    <row r="338" spans="1:20" x14ac:dyDescent="0.3">
      <c r="A338" s="6" t="s">
        <v>787</v>
      </c>
      <c r="B338" s="6" t="s">
        <v>259</v>
      </c>
      <c r="C338" s="6" t="s">
        <v>1001</v>
      </c>
      <c r="D338" s="6" t="s">
        <v>789</v>
      </c>
      <c r="E338" s="6" t="s">
        <v>1007</v>
      </c>
      <c r="F338" s="6" t="s">
        <v>902</v>
      </c>
      <c r="G338" s="6" t="s">
        <v>50</v>
      </c>
      <c r="H338" s="6" t="s">
        <v>1009</v>
      </c>
      <c r="I338" s="6" t="s">
        <v>24</v>
      </c>
      <c r="J338" s="6">
        <v>4</v>
      </c>
      <c r="K338" s="7">
        <v>3.54</v>
      </c>
      <c r="L338" s="7">
        <v>10.24</v>
      </c>
      <c r="M338" s="7">
        <v>12.99</v>
      </c>
      <c r="N338" s="8">
        <v>15.75</v>
      </c>
      <c r="O338" s="13">
        <v>1</v>
      </c>
      <c r="P338" s="27">
        <v>1</v>
      </c>
      <c r="Q338" s="22">
        <f t="shared" si="10"/>
        <v>0</v>
      </c>
      <c r="R338" s="6">
        <v>7.0000000000000007E-2</v>
      </c>
      <c r="S338">
        <f t="shared" si="11"/>
        <v>7.0000000000000007E-2</v>
      </c>
      <c r="T338" s="6"/>
    </row>
    <row r="339" spans="1:20" x14ac:dyDescent="0.3">
      <c r="A339" s="6" t="s">
        <v>787</v>
      </c>
      <c r="B339" s="6" t="s">
        <v>259</v>
      </c>
      <c r="C339" s="6" t="s">
        <v>803</v>
      </c>
      <c r="D339" s="6" t="s">
        <v>789</v>
      </c>
      <c r="E339" s="6" t="s">
        <v>804</v>
      </c>
      <c r="F339" s="6" t="s">
        <v>805</v>
      </c>
      <c r="G339" s="6" t="s">
        <v>191</v>
      </c>
      <c r="H339" s="6" t="s">
        <v>1016</v>
      </c>
      <c r="I339" s="6" t="s">
        <v>24</v>
      </c>
      <c r="J339" s="6">
        <v>4</v>
      </c>
      <c r="K339" s="7">
        <v>15.74803</v>
      </c>
      <c r="L339" s="7">
        <v>8.6614199999999997</v>
      </c>
      <c r="M339" s="7">
        <v>12.59843</v>
      </c>
      <c r="N339" s="8">
        <v>19.45</v>
      </c>
      <c r="O339" s="13">
        <v>2</v>
      </c>
      <c r="P339" s="27">
        <v>2</v>
      </c>
      <c r="Q339" s="22">
        <f t="shared" si="10"/>
        <v>0</v>
      </c>
      <c r="R339" s="6">
        <v>0.25</v>
      </c>
      <c r="S339">
        <f t="shared" si="11"/>
        <v>0.5</v>
      </c>
      <c r="T339" s="6"/>
    </row>
    <row r="340" spans="1:20" x14ac:dyDescent="0.3">
      <c r="A340" s="6" t="s">
        <v>787</v>
      </c>
      <c r="B340" s="6" t="s">
        <v>259</v>
      </c>
      <c r="C340" s="6" t="s">
        <v>1017</v>
      </c>
      <c r="D340" s="6" t="s">
        <v>789</v>
      </c>
      <c r="E340" s="6" t="s">
        <v>1018</v>
      </c>
      <c r="F340" s="6" t="s">
        <v>805</v>
      </c>
      <c r="G340" s="6" t="s">
        <v>193</v>
      </c>
      <c r="H340" s="6" t="s">
        <v>1019</v>
      </c>
      <c r="I340" s="6" t="s">
        <v>24</v>
      </c>
      <c r="J340" s="6">
        <v>4</v>
      </c>
      <c r="K340" s="7">
        <v>3.54331</v>
      </c>
      <c r="L340" s="7">
        <v>15.74803</v>
      </c>
      <c r="M340" s="7">
        <v>20.472439999999999</v>
      </c>
      <c r="N340" s="8">
        <v>10.75</v>
      </c>
      <c r="O340" s="13">
        <v>3</v>
      </c>
      <c r="P340" s="27">
        <v>3</v>
      </c>
      <c r="Q340" s="22">
        <f t="shared" si="10"/>
        <v>0</v>
      </c>
      <c r="R340" s="6">
        <v>0.17</v>
      </c>
      <c r="S340">
        <f t="shared" si="11"/>
        <v>0.51</v>
      </c>
      <c r="T340" s="6"/>
    </row>
    <row r="341" spans="1:20" x14ac:dyDescent="0.3">
      <c r="A341" s="6" t="s">
        <v>787</v>
      </c>
      <c r="B341" s="6" t="s">
        <v>1020</v>
      </c>
      <c r="C341" s="6" t="s">
        <v>1021</v>
      </c>
      <c r="D341" s="6" t="s">
        <v>789</v>
      </c>
      <c r="E341" s="6" t="s">
        <v>1022</v>
      </c>
      <c r="F341" s="6" t="s">
        <v>999</v>
      </c>
      <c r="G341" s="6" t="s">
        <v>22</v>
      </c>
      <c r="H341" s="6" t="s">
        <v>1023</v>
      </c>
      <c r="I341" s="6" t="s">
        <v>24</v>
      </c>
      <c r="J341" s="6">
        <v>4</v>
      </c>
      <c r="K341" s="7">
        <v>9.4488000000000003</v>
      </c>
      <c r="L341" s="7">
        <v>10.629899999999999</v>
      </c>
      <c r="M341" s="7">
        <v>12.5984</v>
      </c>
      <c r="N341" s="8">
        <v>16.8</v>
      </c>
      <c r="O341" s="13">
        <v>4</v>
      </c>
      <c r="P341" s="27">
        <v>4</v>
      </c>
      <c r="Q341" s="22">
        <f t="shared" si="10"/>
        <v>0</v>
      </c>
      <c r="R341" s="6">
        <v>0.18</v>
      </c>
      <c r="S341">
        <f t="shared" si="11"/>
        <v>0.72</v>
      </c>
      <c r="T341" s="6"/>
    </row>
    <row r="342" spans="1:20" x14ac:dyDescent="0.3">
      <c r="A342" s="6" t="s">
        <v>787</v>
      </c>
      <c r="B342" s="6" t="s">
        <v>1020</v>
      </c>
      <c r="C342" s="6" t="s">
        <v>1021</v>
      </c>
      <c r="D342" s="6" t="s">
        <v>789</v>
      </c>
      <c r="E342" s="6" t="s">
        <v>1022</v>
      </c>
      <c r="F342" s="6" t="s">
        <v>999</v>
      </c>
      <c r="G342" s="6" t="s">
        <v>37</v>
      </c>
      <c r="H342" s="6" t="s">
        <v>1024</v>
      </c>
      <c r="I342" s="6" t="s">
        <v>24</v>
      </c>
      <c r="J342" s="6">
        <v>4</v>
      </c>
      <c r="K342" s="7">
        <v>10.62992</v>
      </c>
      <c r="L342" s="7">
        <v>11.811019999999999</v>
      </c>
      <c r="M342" s="7">
        <v>9.8425200000000004</v>
      </c>
      <c r="N342" s="8">
        <v>16.8</v>
      </c>
      <c r="O342" s="13">
        <v>18</v>
      </c>
      <c r="P342" s="27">
        <v>18</v>
      </c>
      <c r="Q342" s="22">
        <f t="shared" si="10"/>
        <v>0</v>
      </c>
      <c r="R342" s="6">
        <v>0.18</v>
      </c>
      <c r="S342">
        <f t="shared" si="11"/>
        <v>3.2399999999999998</v>
      </c>
      <c r="T342" s="6"/>
    </row>
    <row r="343" spans="1:20" s="6" customFormat="1" x14ac:dyDescent="0.3">
      <c r="A343" s="6" t="s">
        <v>787</v>
      </c>
      <c r="B343" s="6" t="s">
        <v>1020</v>
      </c>
      <c r="C343" s="6" t="s">
        <v>1021</v>
      </c>
      <c r="D343" s="6" t="s">
        <v>789</v>
      </c>
      <c r="E343" s="6" t="s">
        <v>1022</v>
      </c>
      <c r="F343" s="6" t="s">
        <v>1025</v>
      </c>
      <c r="G343" s="6" t="s">
        <v>22</v>
      </c>
      <c r="H343" s="6" t="s">
        <v>1026</v>
      </c>
      <c r="I343" s="6" t="s">
        <v>24</v>
      </c>
      <c r="J343" s="6">
        <v>4</v>
      </c>
      <c r="K343" s="7">
        <v>10.2362</v>
      </c>
      <c r="L343" s="7">
        <v>10.629899999999999</v>
      </c>
      <c r="M343" s="7">
        <v>12.5984</v>
      </c>
      <c r="N343" s="8">
        <v>18.5</v>
      </c>
      <c r="O343" s="13">
        <v>8</v>
      </c>
      <c r="P343" s="27">
        <v>8</v>
      </c>
      <c r="Q343" s="22">
        <f t="shared" si="10"/>
        <v>0</v>
      </c>
      <c r="R343" s="6">
        <v>0.2</v>
      </c>
      <c r="S343">
        <f t="shared" si="11"/>
        <v>1.6</v>
      </c>
    </row>
    <row r="344" spans="1:20" s="6" customFormat="1" x14ac:dyDescent="0.3">
      <c r="A344" s="6" t="s">
        <v>787</v>
      </c>
      <c r="B344" s="6" t="s">
        <v>1020</v>
      </c>
      <c r="C344" s="6" t="s">
        <v>1044</v>
      </c>
      <c r="D344" s="6" t="s">
        <v>789</v>
      </c>
      <c r="E344" s="6" t="s">
        <v>1048</v>
      </c>
      <c r="F344" s="6" t="s">
        <v>1049</v>
      </c>
      <c r="G344" s="6" t="s">
        <v>37</v>
      </c>
      <c r="H344" s="6" t="s">
        <v>1050</v>
      </c>
      <c r="I344" s="6" t="s">
        <v>24</v>
      </c>
      <c r="J344" s="6">
        <v>4</v>
      </c>
      <c r="K344" s="7">
        <v>14.17</v>
      </c>
      <c r="L344" s="7">
        <v>10.24</v>
      </c>
      <c r="M344" s="7">
        <v>12.2</v>
      </c>
      <c r="N344" s="8">
        <v>25.85</v>
      </c>
      <c r="O344" s="13">
        <v>3</v>
      </c>
      <c r="P344" s="27">
        <v>3</v>
      </c>
      <c r="Q344" s="22">
        <f t="shared" si="10"/>
        <v>0</v>
      </c>
      <c r="R344" s="6">
        <v>0.26</v>
      </c>
      <c r="S344">
        <f t="shared" si="11"/>
        <v>0.78</v>
      </c>
    </row>
    <row r="345" spans="1:20" s="6" customFormat="1" x14ac:dyDescent="0.3">
      <c r="A345" s="6" t="s">
        <v>787</v>
      </c>
      <c r="B345" s="6" t="s">
        <v>1020</v>
      </c>
      <c r="C345" s="6" t="s">
        <v>1051</v>
      </c>
      <c r="D345" s="6" t="s">
        <v>789</v>
      </c>
      <c r="E345" s="6" t="s">
        <v>1052</v>
      </c>
      <c r="F345" s="6" t="s">
        <v>874</v>
      </c>
      <c r="G345" s="6" t="s">
        <v>124</v>
      </c>
      <c r="H345" s="6" t="s">
        <v>1053</v>
      </c>
      <c r="I345" s="6" t="s">
        <v>24</v>
      </c>
      <c r="J345" s="6">
        <v>4</v>
      </c>
      <c r="K345" s="7">
        <v>2.56</v>
      </c>
      <c r="L345" s="7">
        <v>12.4</v>
      </c>
      <c r="M345" s="7">
        <v>16.54</v>
      </c>
      <c r="N345" s="8">
        <v>12.37</v>
      </c>
      <c r="O345" s="13">
        <v>1</v>
      </c>
      <c r="P345" s="27">
        <v>1</v>
      </c>
      <c r="Q345" s="22">
        <f t="shared" si="10"/>
        <v>0</v>
      </c>
      <c r="R345" s="6">
        <v>0.08</v>
      </c>
      <c r="S345">
        <f t="shared" si="11"/>
        <v>0.08</v>
      </c>
    </row>
    <row r="346" spans="1:20" s="6" customFormat="1" x14ac:dyDescent="0.3">
      <c r="A346" s="6" t="s">
        <v>787</v>
      </c>
      <c r="B346" s="6" t="s">
        <v>1020</v>
      </c>
      <c r="C346" s="6" t="s">
        <v>1051</v>
      </c>
      <c r="D346" s="6" t="s">
        <v>789</v>
      </c>
      <c r="E346" s="6" t="s">
        <v>1052</v>
      </c>
      <c r="F346" s="6" t="s">
        <v>874</v>
      </c>
      <c r="G346" s="6" t="s">
        <v>37</v>
      </c>
      <c r="H346" s="6" t="s">
        <v>1054</v>
      </c>
      <c r="I346" s="6" t="s">
        <v>24</v>
      </c>
      <c r="J346" s="6">
        <v>4</v>
      </c>
      <c r="K346" s="7">
        <v>2.56</v>
      </c>
      <c r="L346" s="7">
        <v>12.4</v>
      </c>
      <c r="M346" s="7">
        <v>16.54</v>
      </c>
      <c r="N346" s="8">
        <v>12.37</v>
      </c>
      <c r="O346" s="13">
        <v>5</v>
      </c>
      <c r="P346" s="27">
        <v>5</v>
      </c>
      <c r="Q346" s="22">
        <f t="shared" si="10"/>
        <v>0</v>
      </c>
      <c r="R346" s="6">
        <v>0.08</v>
      </c>
      <c r="S346">
        <f t="shared" si="11"/>
        <v>0.4</v>
      </c>
    </row>
    <row r="347" spans="1:20" s="6" customFormat="1" x14ac:dyDescent="0.3">
      <c r="A347" s="6" t="s">
        <v>787</v>
      </c>
      <c r="B347" s="6" t="s">
        <v>1020</v>
      </c>
      <c r="C347" s="6" t="s">
        <v>1051</v>
      </c>
      <c r="D347" s="6" t="s">
        <v>789</v>
      </c>
      <c r="E347" s="6" t="s">
        <v>1052</v>
      </c>
      <c r="F347" s="6" t="s">
        <v>877</v>
      </c>
      <c r="G347" s="6" t="s">
        <v>124</v>
      </c>
      <c r="H347" s="6" t="s">
        <v>1055</v>
      </c>
      <c r="I347" s="6" t="s">
        <v>24</v>
      </c>
      <c r="J347" s="6">
        <v>4</v>
      </c>
      <c r="K347" s="7">
        <v>3.15</v>
      </c>
      <c r="L347" s="7">
        <v>12.4</v>
      </c>
      <c r="M347" s="7">
        <v>16.54</v>
      </c>
      <c r="N347" s="8">
        <v>14.19</v>
      </c>
      <c r="O347" s="13">
        <v>3</v>
      </c>
      <c r="P347" s="27">
        <v>3</v>
      </c>
      <c r="Q347" s="22">
        <f t="shared" si="10"/>
        <v>0</v>
      </c>
      <c r="R347" s="6">
        <v>0.09</v>
      </c>
      <c r="S347">
        <f t="shared" si="11"/>
        <v>0.27</v>
      </c>
    </row>
    <row r="348" spans="1:20" s="6" customFormat="1" x14ac:dyDescent="0.3">
      <c r="A348" s="6" t="s">
        <v>787</v>
      </c>
      <c r="B348" s="6" t="s">
        <v>120</v>
      </c>
      <c r="C348" s="6" t="s">
        <v>1056</v>
      </c>
      <c r="D348" s="6" t="s">
        <v>789</v>
      </c>
      <c r="E348" s="6" t="s">
        <v>1057</v>
      </c>
      <c r="F348" s="6" t="s">
        <v>1058</v>
      </c>
      <c r="G348" s="6" t="s">
        <v>119</v>
      </c>
      <c r="H348" s="6" t="s">
        <v>1059</v>
      </c>
      <c r="I348" s="6" t="s">
        <v>24</v>
      </c>
      <c r="J348" s="6">
        <v>8</v>
      </c>
      <c r="K348" s="7">
        <v>5.51</v>
      </c>
      <c r="L348" s="7">
        <v>18.899999999999999</v>
      </c>
      <c r="M348" s="7">
        <v>11.81</v>
      </c>
      <c r="N348" s="8">
        <v>17.02</v>
      </c>
      <c r="O348" s="13">
        <v>1</v>
      </c>
      <c r="P348" s="27">
        <v>1</v>
      </c>
      <c r="Q348" s="22">
        <f t="shared" si="10"/>
        <v>0</v>
      </c>
      <c r="R348" s="6">
        <v>0.09</v>
      </c>
      <c r="S348">
        <f t="shared" si="11"/>
        <v>0.09</v>
      </c>
    </row>
    <row r="349" spans="1:20" s="6" customFormat="1" x14ac:dyDescent="0.3">
      <c r="A349" s="6" t="s">
        <v>787</v>
      </c>
      <c r="B349" s="6" t="s">
        <v>120</v>
      </c>
      <c r="C349" s="6" t="s">
        <v>1056</v>
      </c>
      <c r="D349" s="6" t="s">
        <v>789</v>
      </c>
      <c r="E349" s="6" t="s">
        <v>1060</v>
      </c>
      <c r="F349" s="6" t="s">
        <v>1061</v>
      </c>
      <c r="G349" s="6" t="s">
        <v>269</v>
      </c>
      <c r="H349" s="6" t="s">
        <v>1062</v>
      </c>
      <c r="I349" s="6" t="s">
        <v>24</v>
      </c>
      <c r="J349" s="6">
        <v>4</v>
      </c>
      <c r="K349" s="7">
        <v>11.81</v>
      </c>
      <c r="L349" s="7">
        <v>18.899999999999999</v>
      </c>
      <c r="M349" s="7">
        <v>11.81</v>
      </c>
      <c r="N349" s="8">
        <v>23.83</v>
      </c>
      <c r="O349" s="13">
        <v>76</v>
      </c>
      <c r="P349" s="27">
        <v>76</v>
      </c>
      <c r="Q349" s="22">
        <f t="shared" si="10"/>
        <v>0</v>
      </c>
      <c r="R349" s="6">
        <v>0.38</v>
      </c>
      <c r="S349">
        <f t="shared" si="11"/>
        <v>28.88</v>
      </c>
    </row>
    <row r="350" spans="1:20" s="6" customFormat="1" x14ac:dyDescent="0.3">
      <c r="A350" s="6" t="s">
        <v>787</v>
      </c>
      <c r="B350" s="6" t="s">
        <v>120</v>
      </c>
      <c r="C350" s="6" t="s">
        <v>1056</v>
      </c>
      <c r="D350" s="6" t="s">
        <v>789</v>
      </c>
      <c r="E350" s="6" t="s">
        <v>1060</v>
      </c>
      <c r="F350" s="6" t="s">
        <v>1061</v>
      </c>
      <c r="G350" s="6" t="s">
        <v>123</v>
      </c>
      <c r="H350" s="6" t="s">
        <v>1063</v>
      </c>
      <c r="I350" s="6" t="s">
        <v>24</v>
      </c>
      <c r="J350" s="6">
        <v>4</v>
      </c>
      <c r="K350" s="7">
        <v>11.81</v>
      </c>
      <c r="L350" s="7">
        <v>18.899999999999999</v>
      </c>
      <c r="M350" s="7">
        <v>11.81</v>
      </c>
      <c r="N350" s="8">
        <v>23.83</v>
      </c>
      <c r="O350" s="13">
        <v>25</v>
      </c>
      <c r="P350" s="27">
        <v>25</v>
      </c>
      <c r="Q350" s="22">
        <f t="shared" si="10"/>
        <v>0</v>
      </c>
      <c r="R350" s="6">
        <v>0.38</v>
      </c>
      <c r="S350">
        <f t="shared" si="11"/>
        <v>9.5</v>
      </c>
    </row>
    <row r="351" spans="1:20" s="6" customFormat="1" x14ac:dyDescent="0.3">
      <c r="A351" s="6" t="s">
        <v>787</v>
      </c>
      <c r="B351" s="6" t="s">
        <v>120</v>
      </c>
      <c r="C351" s="6" t="s">
        <v>1056</v>
      </c>
      <c r="D351" s="6" t="s">
        <v>789</v>
      </c>
      <c r="E351" s="6" t="s">
        <v>1060</v>
      </c>
      <c r="F351" s="6" t="s">
        <v>1064</v>
      </c>
      <c r="G351" s="6" t="s">
        <v>269</v>
      </c>
      <c r="H351" s="6" t="s">
        <v>1065</v>
      </c>
      <c r="I351" s="6" t="s">
        <v>24</v>
      </c>
      <c r="J351" s="6">
        <v>4</v>
      </c>
      <c r="K351" s="7">
        <v>14.96</v>
      </c>
      <c r="L351" s="7">
        <v>18.899999999999999</v>
      </c>
      <c r="M351" s="7">
        <v>11.81</v>
      </c>
      <c r="N351" s="8">
        <v>27.23</v>
      </c>
      <c r="O351" s="13">
        <v>80</v>
      </c>
      <c r="P351" s="27">
        <v>80</v>
      </c>
      <c r="Q351" s="22">
        <f t="shared" si="10"/>
        <v>0</v>
      </c>
      <c r="R351" s="6">
        <v>0.48</v>
      </c>
      <c r="S351">
        <f t="shared" si="11"/>
        <v>38.4</v>
      </c>
    </row>
    <row r="352" spans="1:20" s="6" customFormat="1" x14ac:dyDescent="0.3">
      <c r="A352" s="6" t="s">
        <v>787</v>
      </c>
      <c r="B352" s="6" t="s">
        <v>120</v>
      </c>
      <c r="C352" s="6" t="s">
        <v>1056</v>
      </c>
      <c r="D352" s="6" t="s">
        <v>789</v>
      </c>
      <c r="E352" s="6" t="s">
        <v>1060</v>
      </c>
      <c r="F352" s="6" t="s">
        <v>1064</v>
      </c>
      <c r="G352" s="6" t="s">
        <v>123</v>
      </c>
      <c r="H352" s="6" t="s">
        <v>1066</v>
      </c>
      <c r="I352" s="6" t="s">
        <v>24</v>
      </c>
      <c r="J352" s="6">
        <v>4</v>
      </c>
      <c r="K352" s="7">
        <v>14.96</v>
      </c>
      <c r="L352" s="7">
        <v>18.899999999999999</v>
      </c>
      <c r="M352" s="7">
        <v>11.81</v>
      </c>
      <c r="N352" s="8">
        <v>27.23</v>
      </c>
      <c r="O352" s="13">
        <v>5</v>
      </c>
      <c r="P352" s="27">
        <v>5</v>
      </c>
      <c r="Q352" s="22">
        <f t="shared" si="10"/>
        <v>0</v>
      </c>
      <c r="R352" s="6">
        <v>0.48</v>
      </c>
      <c r="S352">
        <f t="shared" si="11"/>
        <v>2.4</v>
      </c>
    </row>
    <row r="353" spans="1:21" x14ac:dyDescent="0.3">
      <c r="A353" s="6" t="s">
        <v>787</v>
      </c>
      <c r="B353" s="6" t="s">
        <v>219</v>
      </c>
      <c r="C353" s="6" t="s">
        <v>813</v>
      </c>
      <c r="D353" s="6" t="s">
        <v>789</v>
      </c>
      <c r="E353" s="6" t="s">
        <v>1067</v>
      </c>
      <c r="F353" s="6" t="s">
        <v>805</v>
      </c>
      <c r="G353" s="6" t="s">
        <v>1068</v>
      </c>
      <c r="H353" s="6" t="s">
        <v>1069</v>
      </c>
      <c r="I353" s="6" t="s">
        <v>24</v>
      </c>
      <c r="J353" s="6">
        <v>4</v>
      </c>
      <c r="K353" s="7">
        <v>9.4488000000000003</v>
      </c>
      <c r="L353" s="7">
        <v>14.1732</v>
      </c>
      <c r="M353" s="7">
        <v>15.3543</v>
      </c>
      <c r="N353" s="8">
        <v>21.34</v>
      </c>
      <c r="O353" s="13">
        <v>156</v>
      </c>
      <c r="P353" s="27">
        <v>156</v>
      </c>
      <c r="Q353" s="22">
        <f t="shared" si="10"/>
        <v>0</v>
      </c>
      <c r="R353" s="6">
        <v>0.3</v>
      </c>
      <c r="S353">
        <f t="shared" si="11"/>
        <v>46.8</v>
      </c>
      <c r="T353" s="6"/>
    </row>
    <row r="354" spans="1:21" s="6" customFormat="1" x14ac:dyDescent="0.3">
      <c r="A354" s="6" t="s">
        <v>787</v>
      </c>
      <c r="B354" s="6" t="s">
        <v>259</v>
      </c>
      <c r="C354" s="6" t="s">
        <v>1072</v>
      </c>
      <c r="D354" s="6" t="s">
        <v>789</v>
      </c>
      <c r="E354" s="6" t="s">
        <v>1073</v>
      </c>
      <c r="F354" s="6" t="s">
        <v>895</v>
      </c>
      <c r="G354" s="6" t="s">
        <v>211</v>
      </c>
      <c r="H354" s="6" t="s">
        <v>1074</v>
      </c>
      <c r="I354" s="6" t="s">
        <v>24</v>
      </c>
      <c r="J354" s="6">
        <v>4</v>
      </c>
      <c r="K354" s="7">
        <v>5.75</v>
      </c>
      <c r="L354" s="7">
        <v>10.88</v>
      </c>
      <c r="M354" s="7">
        <v>36.130000000000003</v>
      </c>
      <c r="N354" s="8">
        <v>43.5</v>
      </c>
      <c r="O354" s="13">
        <v>2</v>
      </c>
      <c r="P354" s="27">
        <v>2</v>
      </c>
      <c r="Q354" s="22">
        <f t="shared" si="10"/>
        <v>0</v>
      </c>
      <c r="R354" s="6">
        <v>0.33</v>
      </c>
      <c r="S354">
        <f t="shared" si="11"/>
        <v>0.66</v>
      </c>
    </row>
    <row r="355" spans="1:21" x14ac:dyDescent="0.3">
      <c r="O355" s="14">
        <f>SUM(O2:O354)</f>
        <v>28428</v>
      </c>
      <c r="P355" s="29"/>
      <c r="Q355" s="23"/>
      <c r="S355">
        <f>SUM(S2:S354)</f>
        <v>17335.7</v>
      </c>
      <c r="T355" s="2">
        <f>S355/2300</f>
        <v>7.5372608695652179</v>
      </c>
      <c r="U355" t="s">
        <v>1078</v>
      </c>
    </row>
  </sheetData>
  <autoFilter ref="A1:T355" xr:uid="{00000000-0001-0000-0100-000000000000}"/>
  <sortState xmlns:xlrd2="http://schemas.microsoft.com/office/spreadsheetml/2017/richdata2" ref="A230:T354">
    <sortCondition sortBy="cellColor" ref="A230:A354" dxfId="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item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Elaine Sun</cp:lastModifiedBy>
  <dcterms:created xsi:type="dcterms:W3CDTF">2026-01-06T00:28:22Z</dcterms:created>
  <dcterms:modified xsi:type="dcterms:W3CDTF">2026-01-28T00:06:31Z</dcterms:modified>
</cp:coreProperties>
</file>