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<sst xmlns="http://schemas.openxmlformats.org/spreadsheetml/2006/main" count="52" uniqueCount="52">
  <si>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</si>
  <si>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</si>
  <si>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</si>
  <si>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01/01/2026</t>
  </si>
  <si>
    <t>End Date:</t>
  </si>
  <si>
    <t>01/13/2026</t>
  </si>
  <si>
    <t>Report Run Date:</t>
  </si>
  <si>
    <t>01/14/2026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</si>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</sst>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549179</v>
      </c>
      <c r="C5" s="11">
        <f>=ROUNDDOWN(24.0386155819257,0)</f>
      </c>
      <c r="D5" s="11">
        <v>325860</v>
      </c>
      <c r="E5" s="12">
        <v>0.8413</v>
      </c>
      <c r="F5" s="11"/>
      <c r="G5" s="11">
        <f>=ROUNDDOWN({0},0)</f>
      </c>
      <c r="H5" s="11">
        <v>220</v>
      </c>
      <c r="I5" s="12">
        <v>0.7628</v>
      </c>
      <c r="J5" s="11">
        <v>339</v>
      </c>
      <c r="K5" s="13">
        <v>23553</v>
      </c>
      <c r="L5" s="11">
        <v>2167</v>
      </c>
      <c r="M5" s="14">
        <v>10.87</v>
      </c>
      <c r="N5" s="11">
        <v>5874</v>
      </c>
      <c r="O5" s="13">
        <v>394649.25</v>
      </c>
      <c r="P5" s="11">
        <v>2167</v>
      </c>
      <c r="Q5" s="14">
        <v>182.12</v>
      </c>
      <c r="R5" s="12">
        <v>-0.9423</v>
      </c>
      <c r="S5" s="12">
        <v>-0.9403</v>
      </c>
      <c r="T5" s="12"/>
      <c r="U5" s="12">
        <v>-0.9403</v>
      </c>
      <c r="V5" s="11">
        <v>280</v>
      </c>
      <c r="W5" s="13">
        <v>18967.9</v>
      </c>
      <c r="X5" s="11">
        <v>559</v>
      </c>
      <c r="Y5" s="11">
        <v>4593</v>
      </c>
      <c r="Z5" s="13">
        <v>297433.2</v>
      </c>
      <c r="AA5" s="11">
        <v>559</v>
      </c>
      <c r="AB5" s="12">
        <v>-0.939</v>
      </c>
      <c r="AC5" s="12">
        <v>-0.9362</v>
      </c>
      <c r="AD5" s="11">
        <v>13</v>
      </c>
      <c r="AE5" s="13">
        <v>929.25</v>
      </c>
      <c r="AF5" s="11">
        <v>180</v>
      </c>
      <c r="AG5" s="11">
        <v>342</v>
      </c>
      <c r="AH5" s="13">
        <v>24348.89</v>
      </c>
      <c r="AI5" s="11">
        <v>180</v>
      </c>
      <c r="AJ5" s="12">
        <v>-0.962</v>
      </c>
      <c r="AK5" s="12">
        <v>-0.9618</v>
      </c>
      <c r="AL5" s="11">
        <v>43</v>
      </c>
      <c r="AM5" s="13">
        <v>3395.61</v>
      </c>
      <c r="AN5" s="11">
        <v>548</v>
      </c>
      <c r="AO5" s="11">
        <v>871</v>
      </c>
      <c r="AP5" s="13">
        <v>65394.79</v>
      </c>
      <c r="AQ5" s="11">
        <v>548</v>
      </c>
      <c r="AR5" s="12">
        <v>-0.9506</v>
      </c>
      <c r="AS5" s="12">
        <v>-0.9481</v>
      </c>
      <c r="AT5" s="11">
        <v>3</v>
      </c>
      <c r="AU5" s="13">
        <v>260.24</v>
      </c>
      <c r="AV5" s="11">
        <v>174</v>
      </c>
      <c r="AW5" s="11">
        <v>68</v>
      </c>
      <c r="AX5" s="13">
        <v>7472.37</v>
      </c>
      <c r="AY5" s="11">
        <v>174</v>
      </c>
      <c r="AZ5" s="12">
        <v>-0.9559</v>
      </c>
      <c r="BA5" s="12">
        <v>-0.9652</v>
      </c>
    </row>
    <row r="6">
      <c r="A6" s="10" t="s">
        <v>36</v>
      </c>
      <c r="B6" s="11">
        <v>192</v>
      </c>
      <c r="C6" s="11">
        <f>=ROUNDDOWN(91.4285714285714,0)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14845</v>
      </c>
      <c r="C7" s="11">
        <f>=ROUNDDOWN(13.7047636632201,0)</f>
      </c>
      <c r="D7" s="11">
        <v>14717</v>
      </c>
      <c r="E7" s="12">
        <v>0.9334</v>
      </c>
      <c r="F7" s="11"/>
      <c r="G7" s="11">
        <f>=ROUNDDOWN({0},0)</f>
      </c>
      <c r="H7" s="11"/>
      <c r="I7" s="12"/>
      <c r="J7" s="11">
        <v>83</v>
      </c>
      <c r="K7" s="13">
        <v>4494.46</v>
      </c>
      <c r="L7" s="11">
        <v>93</v>
      </c>
      <c r="M7" s="14">
        <v>48.33</v>
      </c>
      <c r="N7" s="11">
        <v>1192</v>
      </c>
      <c r="O7" s="13">
        <v>65385.15</v>
      </c>
      <c r="P7" s="11">
        <v>93</v>
      </c>
      <c r="Q7" s="14">
        <v>703.07</v>
      </c>
      <c r="R7" s="12">
        <v>-0.9304</v>
      </c>
      <c r="S7" s="12">
        <v>-0.9313</v>
      </c>
      <c r="T7" s="12"/>
      <c r="U7" s="12">
        <v>-0.9313</v>
      </c>
      <c r="V7" s="11">
        <v>30</v>
      </c>
      <c r="W7" s="13">
        <v>1465.13</v>
      </c>
      <c r="X7" s="11">
        <v>57</v>
      </c>
      <c r="Y7" s="11">
        <v>325</v>
      </c>
      <c r="Z7" s="13">
        <v>17437.4</v>
      </c>
      <c r="AA7" s="11">
        <v>57</v>
      </c>
      <c r="AB7" s="12">
        <v>-0.9077</v>
      </c>
      <c r="AC7" s="12">
        <v>-0.916</v>
      </c>
      <c r="AD7" s="11">
        <v>11</v>
      </c>
      <c r="AE7" s="13">
        <v>429.41</v>
      </c>
      <c r="AF7" s="11">
        <v>31</v>
      </c>
      <c r="AG7" s="11">
        <v>231</v>
      </c>
      <c r="AH7" s="13">
        <v>10468.74</v>
      </c>
      <c r="AI7" s="11">
        <v>31</v>
      </c>
      <c r="AJ7" s="12">
        <v>-0.9524</v>
      </c>
      <c r="AK7" s="12">
        <v>-0.959</v>
      </c>
      <c r="AL7" s="11">
        <v>24</v>
      </c>
      <c r="AM7" s="13">
        <v>1009.24</v>
      </c>
      <c r="AN7" s="11">
        <v>76</v>
      </c>
      <c r="AO7" s="11">
        <v>366</v>
      </c>
      <c r="AP7" s="13">
        <v>15557.88</v>
      </c>
      <c r="AQ7" s="11">
        <v>76</v>
      </c>
      <c r="AR7" s="12">
        <v>-0.9344</v>
      </c>
      <c r="AS7" s="12">
        <v>-0.9351</v>
      </c>
      <c r="AT7" s="11">
        <v>18</v>
      </c>
      <c r="AU7" s="13">
        <v>1590.68</v>
      </c>
      <c r="AV7" s="11">
        <v>81</v>
      </c>
      <c r="AW7" s="11">
        <v>270</v>
      </c>
      <c r="AX7" s="13">
        <v>21921.13</v>
      </c>
      <c r="AY7" s="11">
        <v>81</v>
      </c>
      <c r="AZ7" s="12">
        <v>-0.9333</v>
      </c>
      <c r="BA7" s="12">
        <v>-0.9274</v>
      </c>
    </row>
    <row r="8">
      <c r="A8" s="10" t="s">
        <v>38</v>
      </c>
      <c r="B8" s="11">
        <v>114371</v>
      </c>
      <c r="C8" s="11">
        <f>=ROUNDDOWN(18.0883771687042,0)</f>
      </c>
      <c r="D8" s="11">
        <v>71684</v>
      </c>
      <c r="E8" s="12">
        <v>0.9502</v>
      </c>
      <c r="F8" s="11"/>
      <c r="G8" s="11">
        <f>=ROUNDDOWN({0},0)</f>
      </c>
      <c r="H8" s="11"/>
      <c r="I8" s="12"/>
      <c r="J8" s="11">
        <v>22</v>
      </c>
      <c r="K8" s="13">
        <v>1149.84</v>
      </c>
      <c r="L8" s="11">
        <v>241</v>
      </c>
      <c r="M8" s="14">
        <v>4.77</v>
      </c>
      <c r="N8" s="11">
        <v>481</v>
      </c>
      <c r="O8" s="13">
        <v>25920.35</v>
      </c>
      <c r="P8" s="11">
        <v>241</v>
      </c>
      <c r="Q8" s="14">
        <v>107.55</v>
      </c>
      <c r="R8" s="12">
        <v>-0.9543</v>
      </c>
      <c r="S8" s="12">
        <v>-0.9556</v>
      </c>
      <c r="T8" s="12"/>
      <c r="U8" s="12">
        <v>-0.9556</v>
      </c>
      <c r="V8" s="11"/>
      <c r="W8" s="13"/>
      <c r="X8" s="11"/>
      <c r="Y8" s="11"/>
      <c r="Z8" s="13"/>
      <c r="AA8" s="11"/>
      <c r="AB8" s="12"/>
      <c r="AC8" s="12"/>
      <c r="AD8" s="11">
        <v>22</v>
      </c>
      <c r="AE8" s="13">
        <v>1149.84</v>
      </c>
      <c r="AF8" s="11">
        <v>64</v>
      </c>
      <c r="AG8" s="11">
        <v>481</v>
      </c>
      <c r="AH8" s="13">
        <v>25920.35</v>
      </c>
      <c r="AI8" s="11">
        <v>64</v>
      </c>
      <c r="AJ8" s="12">
        <v>-0.9543</v>
      </c>
      <c r="AK8" s="12">
        <v>-0.9556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238638</v>
      </c>
      <c r="C9" s="11">
        <f>=ROUNDDOWN(23.4836005077791,0)</f>
      </c>
      <c r="D9" s="11">
        <v>140850</v>
      </c>
      <c r="E9" s="12">
        <v>0.9119</v>
      </c>
      <c r="F9" s="11"/>
      <c r="G9" s="11">
        <f>=ROUNDDOWN({0},0)</f>
      </c>
      <c r="H9" s="11"/>
      <c r="I9" s="12"/>
      <c r="J9" s="11">
        <v>58</v>
      </c>
      <c r="K9" s="13">
        <v>1200.68</v>
      </c>
      <c r="L9" s="11">
        <v>333</v>
      </c>
      <c r="M9" s="14">
        <v>3.61</v>
      </c>
      <c r="N9" s="11">
        <v>781</v>
      </c>
      <c r="O9" s="13">
        <v>17273.8</v>
      </c>
      <c r="P9" s="11">
        <v>333</v>
      </c>
      <c r="Q9" s="14">
        <v>51.87</v>
      </c>
      <c r="R9" s="12">
        <v>-0.9257</v>
      </c>
      <c r="S9" s="12">
        <v>-0.9305</v>
      </c>
      <c r="T9" s="12"/>
      <c r="U9" s="12">
        <v>-0.9304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58</v>
      </c>
      <c r="AE9" s="13">
        <v>1200.68</v>
      </c>
      <c r="AF9" s="11">
        <v>79</v>
      </c>
      <c r="AG9" s="11">
        <v>781</v>
      </c>
      <c r="AH9" s="13">
        <v>17273.8</v>
      </c>
      <c r="AI9" s="11">
        <v>79</v>
      </c>
      <c r="AJ9" s="12">
        <v>-0.9257</v>
      </c>
      <c r="AK9" s="12">
        <v>-0.9305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386642</v>
      </c>
      <c r="C10" s="11">
        <f>=ROUNDDOWN(28.6815770928378,0)</f>
      </c>
      <c r="D10" s="11">
        <v>153098</v>
      </c>
      <c r="E10" s="12">
        <v>0.8568</v>
      </c>
      <c r="F10" s="11"/>
      <c r="G10" s="11">
        <f>=ROUNDDOWN({0},0)</f>
      </c>
      <c r="H10" s="11"/>
      <c r="I10" s="12"/>
      <c r="J10" s="11">
        <v>228</v>
      </c>
      <c r="K10" s="13">
        <v>10841.04</v>
      </c>
      <c r="L10" s="11">
        <v>1091</v>
      </c>
      <c r="M10" s="14">
        <v>9.94</v>
      </c>
      <c r="N10" s="11">
        <v>4235</v>
      </c>
      <c r="O10" s="13">
        <v>188679.41</v>
      </c>
      <c r="P10" s="11">
        <v>1091</v>
      </c>
      <c r="Q10" s="14">
        <v>172.94</v>
      </c>
      <c r="R10" s="12">
        <v>-0.9462</v>
      </c>
      <c r="S10" s="12">
        <v>-0.9425</v>
      </c>
      <c r="T10" s="12"/>
      <c r="U10" s="12">
        <v>-0.9425</v>
      </c>
      <c r="V10" s="11">
        <v>157</v>
      </c>
      <c r="W10" s="13">
        <v>6878.25</v>
      </c>
      <c r="X10" s="11">
        <v>396</v>
      </c>
      <c r="Y10" s="11">
        <v>2489</v>
      </c>
      <c r="Z10" s="13">
        <v>103509.73</v>
      </c>
      <c r="AA10" s="11">
        <v>396</v>
      </c>
      <c r="AB10" s="12">
        <v>-0.9369</v>
      </c>
      <c r="AC10" s="12">
        <v>-0.9335</v>
      </c>
      <c r="AD10" s="11">
        <v>68</v>
      </c>
      <c r="AE10" s="13">
        <v>3858.54</v>
      </c>
      <c r="AF10" s="11">
        <v>107</v>
      </c>
      <c r="AG10" s="11">
        <v>1694</v>
      </c>
      <c r="AH10" s="13">
        <v>83519.68</v>
      </c>
      <c r="AI10" s="11">
        <v>107</v>
      </c>
      <c r="AJ10" s="12">
        <v>-0.9599</v>
      </c>
      <c r="AK10" s="12">
        <v>-0.9538</v>
      </c>
      <c r="AL10" s="11">
        <v>3</v>
      </c>
      <c r="AM10" s="13">
        <v>104.25</v>
      </c>
      <c r="AN10" s="11">
        <v>20</v>
      </c>
      <c r="AO10" s="11">
        <v>52</v>
      </c>
      <c r="AP10" s="13">
        <v>1650</v>
      </c>
      <c r="AQ10" s="11">
        <v>20</v>
      </c>
      <c r="AR10" s="12">
        <v>-0.9423</v>
      </c>
      <c r="AS10" s="12">
        <v>-0.9368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826</v>
      </c>
      <c r="C11" s="11">
        <f>=ROUNDDOWN(54.3421052631579,0)</f>
      </c>
      <c r="D11" s="11"/>
      <c r="E11" s="12">
        <v>0.5714</v>
      </c>
      <c r="F11" s="11"/>
      <c r="G11" s="11">
        <f>=ROUNDDOWN({0},0)</f>
      </c>
      <c r="H11" s="11"/>
      <c r="I11" s="12"/>
      <c r="J11" s="11"/>
      <c r="K11" s="13"/>
      <c r="L11" s="11">
        <v>28</v>
      </c>
      <c r="M11" s="14"/>
      <c r="N11" s="11"/>
      <c r="O11" s="13"/>
      <c r="P11" s="11">
        <v>28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21</v>
      </c>
      <c r="AO11" s="11"/>
      <c r="AP11" s="13"/>
      <c r="AQ11" s="11">
        <v>21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51691</v>
      </c>
      <c r="C12" s="11">
        <f>=ROUNDDOWN(11.0198904214723,0)</f>
      </c>
      <c r="D12" s="11">
        <v>62849</v>
      </c>
      <c r="E12" s="12">
        <v>0.8464</v>
      </c>
      <c r="F12" s="11"/>
      <c r="G12" s="11">
        <f>=ROUNDDOWN({0},0)</f>
      </c>
      <c r="H12" s="11">
        <v>12428</v>
      </c>
      <c r="I12" s="12">
        <v>0.4776</v>
      </c>
      <c r="J12" s="11">
        <v>893</v>
      </c>
      <c r="K12" s="13">
        <v>165693.59</v>
      </c>
      <c r="L12" s="11">
        <v>379</v>
      </c>
      <c r="M12" s="14">
        <v>437.19</v>
      </c>
      <c r="N12" s="11">
        <v>14348</v>
      </c>
      <c r="O12" s="13">
        <v>2638218.84</v>
      </c>
      <c r="P12" s="11">
        <v>379</v>
      </c>
      <c r="Q12" s="14">
        <v>6961</v>
      </c>
      <c r="R12" s="12">
        <v>-0.9378</v>
      </c>
      <c r="S12" s="12">
        <v>-0.9372</v>
      </c>
      <c r="T12" s="12"/>
      <c r="U12" s="12">
        <v>-0.9372</v>
      </c>
      <c r="V12" s="11">
        <v>788</v>
      </c>
      <c r="W12" s="13">
        <v>149464.59</v>
      </c>
      <c r="X12" s="11">
        <v>153</v>
      </c>
      <c r="Y12" s="11">
        <v>12383</v>
      </c>
      <c r="Z12" s="13">
        <v>2374499.81</v>
      </c>
      <c r="AA12" s="11">
        <v>153</v>
      </c>
      <c r="AB12" s="12">
        <v>-0.9364</v>
      </c>
      <c r="AC12" s="12">
        <v>-0.9371</v>
      </c>
      <c r="AD12" s="11">
        <v>12</v>
      </c>
      <c r="AE12" s="13">
        <v>1667.16</v>
      </c>
      <c r="AF12" s="11">
        <v>119</v>
      </c>
      <c r="AG12" s="11">
        <v>424</v>
      </c>
      <c r="AH12" s="13">
        <v>51470.08</v>
      </c>
      <c r="AI12" s="11">
        <v>119</v>
      </c>
      <c r="AJ12" s="12">
        <v>-0.9717</v>
      </c>
      <c r="AK12" s="12">
        <v>-0.9676</v>
      </c>
      <c r="AL12" s="11">
        <v>58</v>
      </c>
      <c r="AM12" s="13">
        <v>8200.55</v>
      </c>
      <c r="AN12" s="11">
        <v>233</v>
      </c>
      <c r="AO12" s="11">
        <v>1127</v>
      </c>
      <c r="AP12" s="13">
        <v>145789.43</v>
      </c>
      <c r="AQ12" s="11">
        <v>233</v>
      </c>
      <c r="AR12" s="12">
        <v>-0.9485</v>
      </c>
      <c r="AS12" s="12">
        <v>-0.9438</v>
      </c>
      <c r="AT12" s="11">
        <v>35</v>
      </c>
      <c r="AU12" s="13">
        <v>6361.29</v>
      </c>
      <c r="AV12" s="11">
        <v>272</v>
      </c>
      <c r="AW12" s="11">
        <v>414</v>
      </c>
      <c r="AX12" s="13">
        <v>66459.52</v>
      </c>
      <c r="AY12" s="11">
        <v>272</v>
      </c>
      <c r="AZ12" s="12">
        <v>-0.9155</v>
      </c>
      <c r="BA12" s="12">
        <v>-0.9043</v>
      </c>
    </row>
    <row r="13">
      <c r="A13" s="10" t="s">
        <v>43</v>
      </c>
      <c r="B13" s="11">
        <v>20259</v>
      </c>
      <c r="C13" s="11">
        <f>=ROUNDDOWN(50.3329192546584,0)</f>
      </c>
      <c r="D13" s="11">
        <v>8863</v>
      </c>
      <c r="E13" s="12">
        <v>1</v>
      </c>
      <c r="F13" s="11"/>
      <c r="G13" s="11">
        <f>=ROUNDDOWN({0},0)</f>
      </c>
      <c r="H13" s="11"/>
      <c r="I13" s="12"/>
      <c r="J13" s="11">
        <v>2</v>
      </c>
      <c r="K13" s="13">
        <v>249.65</v>
      </c>
      <c r="L13" s="11">
        <v>119</v>
      </c>
      <c r="M13" s="14">
        <v>2.1</v>
      </c>
      <c r="N13" s="11">
        <v>50</v>
      </c>
      <c r="O13" s="13">
        <v>5408.37</v>
      </c>
      <c r="P13" s="11">
        <v>119</v>
      </c>
      <c r="Q13" s="14">
        <v>45.45</v>
      </c>
      <c r="R13" s="12">
        <v>-0.96</v>
      </c>
      <c r="S13" s="12">
        <v>-0.9538</v>
      </c>
      <c r="T13" s="12"/>
      <c r="U13" s="12">
        <v>-0.9538</v>
      </c>
      <c r="V13" s="11">
        <v>1</v>
      </c>
      <c r="W13" s="13">
        <v>114.65</v>
      </c>
      <c r="X13" s="11">
        <v>4</v>
      </c>
      <c r="Y13" s="11">
        <v>12</v>
      </c>
      <c r="Z13" s="13">
        <v>1349.96</v>
      </c>
      <c r="AA13" s="11">
        <v>4</v>
      </c>
      <c r="AB13" s="12">
        <v>-0.9167</v>
      </c>
      <c r="AC13" s="12">
        <v>-0.9151</v>
      </c>
      <c r="AD13" s="11"/>
      <c r="AE13" s="13"/>
      <c r="AF13" s="11"/>
      <c r="AG13" s="11"/>
      <c r="AH13" s="13"/>
      <c r="AI13" s="11"/>
      <c r="AJ13" s="12"/>
      <c r="AK13" s="12"/>
      <c r="AL13" s="11">
        <v>1</v>
      </c>
      <c r="AM13" s="13">
        <v>135</v>
      </c>
      <c r="AN13" s="11">
        <v>41</v>
      </c>
      <c r="AO13" s="11">
        <v>38</v>
      </c>
      <c r="AP13" s="13">
        <v>4058.41</v>
      </c>
      <c r="AQ13" s="11">
        <v>41</v>
      </c>
      <c r="AR13" s="12">
        <v>-0.9737</v>
      </c>
      <c r="AS13" s="12">
        <v>-0.9667</v>
      </c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7330</v>
      </c>
      <c r="C14" s="11">
        <f>=ROUNDDOWN(14.8440664236533,0)</f>
      </c>
      <c r="D14" s="11">
        <v>7430</v>
      </c>
      <c r="E14" s="12">
        <v>0.9545</v>
      </c>
      <c r="F14" s="11"/>
      <c r="G14" s="11">
        <f>=ROUNDDOWN({0},0)</f>
      </c>
      <c r="H14" s="11"/>
      <c r="I14" s="12"/>
      <c r="J14" s="11">
        <v>64</v>
      </c>
      <c r="K14" s="13">
        <v>5539.76</v>
      </c>
      <c r="L14" s="11">
        <v>58</v>
      </c>
      <c r="M14" s="14">
        <v>95.51</v>
      </c>
      <c r="N14" s="11">
        <v>892</v>
      </c>
      <c r="O14" s="13">
        <v>63822.8</v>
      </c>
      <c r="P14" s="11">
        <v>58</v>
      </c>
      <c r="Q14" s="14">
        <v>1100.39</v>
      </c>
      <c r="R14" s="12">
        <v>-0.9283</v>
      </c>
      <c r="S14" s="12">
        <v>-0.9132</v>
      </c>
      <c r="T14" s="12"/>
      <c r="U14" s="12">
        <v>-0.9132</v>
      </c>
      <c r="V14" s="11">
        <v>24</v>
      </c>
      <c r="W14" s="13">
        <v>2323.34</v>
      </c>
      <c r="X14" s="11">
        <v>48</v>
      </c>
      <c r="Y14" s="11">
        <v>228</v>
      </c>
      <c r="Z14" s="13">
        <v>17048.59</v>
      </c>
      <c r="AA14" s="11">
        <v>48</v>
      </c>
      <c r="AB14" s="12">
        <v>-0.8947</v>
      </c>
      <c r="AC14" s="12">
        <v>-0.8637</v>
      </c>
      <c r="AD14" s="11">
        <v>18</v>
      </c>
      <c r="AE14" s="13">
        <v>1710.6</v>
      </c>
      <c r="AF14" s="11">
        <v>26</v>
      </c>
      <c r="AG14" s="11">
        <v>298</v>
      </c>
      <c r="AH14" s="13">
        <v>19495.67</v>
      </c>
      <c r="AI14" s="11">
        <v>26</v>
      </c>
      <c r="AJ14" s="12">
        <v>-0.9396</v>
      </c>
      <c r="AK14" s="12">
        <v>-0.9123</v>
      </c>
      <c r="AL14" s="11">
        <v>13</v>
      </c>
      <c r="AM14" s="13">
        <v>855.03</v>
      </c>
      <c r="AN14" s="11">
        <v>56</v>
      </c>
      <c r="AO14" s="11">
        <v>235</v>
      </c>
      <c r="AP14" s="13">
        <v>15321.97</v>
      </c>
      <c r="AQ14" s="11">
        <v>56</v>
      </c>
      <c r="AR14" s="12">
        <v>-0.9447</v>
      </c>
      <c r="AS14" s="12">
        <v>-0.9442</v>
      </c>
      <c r="AT14" s="11">
        <v>9</v>
      </c>
      <c r="AU14" s="13">
        <v>650.79</v>
      </c>
      <c r="AV14" s="11">
        <v>47</v>
      </c>
      <c r="AW14" s="11">
        <v>131</v>
      </c>
      <c r="AX14" s="13">
        <v>11956.57</v>
      </c>
      <c r="AY14" s="11">
        <v>47</v>
      </c>
      <c r="AZ14" s="12">
        <v>-0.9313</v>
      </c>
      <c r="BA14" s="12">
        <v>-0.9456</v>
      </c>
    </row>
    <row r="15">
      <c r="A15" s="10" t="s">
        <v>45</v>
      </c>
      <c r="B15" s="11">
        <v>7247</v>
      </c>
      <c r="C15" s="11">
        <f>=ROUNDDOWN(206.467236467236,0)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>
        <v>22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19675</v>
      </c>
      <c r="C16" s="11">
        <f>=ROUNDDOWN(58.417458432304,0)</f>
      </c>
      <c r="D16" s="11">
        <v>2412</v>
      </c>
      <c r="E16" s="12">
        <v>1</v>
      </c>
      <c r="F16" s="11"/>
      <c r="G16" s="11">
        <f>=ROUNDDOWN({0},0)</f>
      </c>
      <c r="H16" s="11"/>
      <c r="I16" s="12"/>
      <c r="J16" s="11"/>
      <c r="K16" s="13"/>
      <c r="L16" s="11">
        <v>55</v>
      </c>
      <c r="M16" s="14"/>
      <c r="N16" s="11"/>
      <c r="O16" s="13"/>
      <c r="P16" s="11">
        <v>55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4023</v>
      </c>
      <c r="C17" s="11">
        <f>=ROUNDDOWN(236.647058823529,0)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285661</v>
      </c>
      <c r="C18" s="11">
        <f>=ROUNDDOWN(18.9988494050826,0)</f>
      </c>
      <c r="D18" s="11">
        <v>62304</v>
      </c>
      <c r="E18" s="12">
        <v>0.8722</v>
      </c>
      <c r="F18" s="11"/>
      <c r="G18" s="11">
        <f>=ROUNDDOWN({0},0)</f>
      </c>
      <c r="H18" s="11"/>
      <c r="I18" s="12"/>
      <c r="J18" s="11">
        <v>43</v>
      </c>
      <c r="K18" s="13">
        <v>1762.43</v>
      </c>
      <c r="L18" s="11">
        <v>1353</v>
      </c>
      <c r="M18" s="14">
        <v>1.3</v>
      </c>
      <c r="N18" s="11">
        <v>1329</v>
      </c>
      <c r="O18" s="13">
        <v>52773.36</v>
      </c>
      <c r="P18" s="11">
        <v>1353</v>
      </c>
      <c r="Q18" s="14">
        <v>39</v>
      </c>
      <c r="R18" s="12">
        <v>-0.9676</v>
      </c>
      <c r="S18" s="12">
        <v>-0.9666</v>
      </c>
      <c r="T18" s="12"/>
      <c r="U18" s="12">
        <v>-0.9667</v>
      </c>
      <c r="V18" s="11"/>
      <c r="W18" s="13"/>
      <c r="X18" s="11"/>
      <c r="Y18" s="11"/>
      <c r="Z18" s="13"/>
      <c r="AA18" s="11"/>
      <c r="AB18" s="12"/>
      <c r="AC18" s="12"/>
      <c r="AD18" s="11">
        <v>43</v>
      </c>
      <c r="AE18" s="13">
        <v>1762.43</v>
      </c>
      <c r="AF18" s="11">
        <v>83</v>
      </c>
      <c r="AG18" s="11">
        <v>1329</v>
      </c>
      <c r="AH18" s="13">
        <v>52773.36</v>
      </c>
      <c r="AI18" s="11">
        <v>83</v>
      </c>
      <c r="AJ18" s="12">
        <v>-0.9676</v>
      </c>
      <c r="AK18" s="12">
        <v>-0.9666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76567</v>
      </c>
      <c r="C19" s="11">
        <f>=ROUNDDOWN(23.7056874825846,0)</f>
      </c>
      <c r="D19" s="11">
        <v>52892</v>
      </c>
      <c r="E19" s="12">
        <v>0.8654</v>
      </c>
      <c r="F19" s="11"/>
      <c r="G19" s="11">
        <f>=ROUNDDOWN({0},0)</f>
      </c>
      <c r="H19" s="11"/>
      <c r="I19" s="12"/>
      <c r="J19" s="11">
        <v>140</v>
      </c>
      <c r="K19" s="13">
        <v>4922.26</v>
      </c>
      <c r="L19" s="11">
        <v>140</v>
      </c>
      <c r="M19" s="14">
        <v>35.16</v>
      </c>
      <c r="N19" s="11">
        <v>4145</v>
      </c>
      <c r="O19" s="13">
        <v>137383.12</v>
      </c>
      <c r="P19" s="11">
        <v>140</v>
      </c>
      <c r="Q19" s="14">
        <v>981.31</v>
      </c>
      <c r="R19" s="12">
        <v>-0.9662</v>
      </c>
      <c r="S19" s="12">
        <v>-0.9642</v>
      </c>
      <c r="T19" s="12"/>
      <c r="U19" s="12">
        <v>-0.9642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140</v>
      </c>
      <c r="AE19" s="13">
        <v>4922.26</v>
      </c>
      <c r="AF19" s="11">
        <v>82</v>
      </c>
      <c r="AG19" s="11">
        <v>4145</v>
      </c>
      <c r="AH19" s="13">
        <v>137383.12</v>
      </c>
      <c r="AI19" s="11">
        <v>82</v>
      </c>
      <c r="AJ19" s="12">
        <v>-0.9662</v>
      </c>
      <c r="AK19" s="12">
        <v>-0.9642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193482</v>
      </c>
      <c r="C20" s="11">
        <f>=ROUNDDOWN(23.493370246248,0)</f>
      </c>
      <c r="D20" s="11">
        <v>127977</v>
      </c>
      <c r="E20" s="12">
        <v>0.94</v>
      </c>
      <c r="F20" s="11"/>
      <c r="G20" s="11">
        <f>=ROUNDDOWN({0},0)</f>
      </c>
      <c r="H20" s="11"/>
      <c r="I20" s="12"/>
      <c r="J20" s="11">
        <v>244</v>
      </c>
      <c r="K20" s="13">
        <v>6443.96</v>
      </c>
      <c r="L20" s="11">
        <v>552</v>
      </c>
      <c r="M20" s="14">
        <v>11.67</v>
      </c>
      <c r="N20" s="11">
        <v>5276</v>
      </c>
      <c r="O20" s="13">
        <v>139818.55</v>
      </c>
      <c r="P20" s="11">
        <v>552</v>
      </c>
      <c r="Q20" s="14">
        <v>253.29</v>
      </c>
      <c r="R20" s="12">
        <v>-0.9538</v>
      </c>
      <c r="S20" s="12">
        <v>-0.9539</v>
      </c>
      <c r="T20" s="12"/>
      <c r="U20" s="12">
        <v>-0.9539</v>
      </c>
      <c r="V20" s="11">
        <v>244</v>
      </c>
      <c r="W20" s="13">
        <v>6443.96</v>
      </c>
      <c r="X20" s="11">
        <v>200</v>
      </c>
      <c r="Y20" s="11">
        <v>5276</v>
      </c>
      <c r="Z20" s="13">
        <v>139818.55</v>
      </c>
      <c r="AA20" s="11">
        <v>200</v>
      </c>
      <c r="AB20" s="12">
        <v>-0.9538</v>
      </c>
      <c r="AC20" s="12">
        <v>-0.9539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2116</v>
      </c>
      <c r="K21" s="17">
        <v>225850.67</v>
      </c>
      <c r="L21" s="15">
        <v>6643</v>
      </c>
      <c r="M21" s="18">
        <v>34</v>
      </c>
      <c r="N21" s="15">
        <v>38603</v>
      </c>
      <c r="O21" s="17">
        <v>3729333</v>
      </c>
      <c r="P21" s="15">
        <v>6643</v>
      </c>
      <c r="Q21" s="18">
        <v>561.39</v>
      </c>
      <c r="R21" s="16">
        <v>-0.9452</v>
      </c>
      <c r="S21" s="16">
        <v>-0.9394</v>
      </c>
      <c r="T21" s="16"/>
      <c r="U21" s="16">
        <v>-0.9394</v>
      </c>
      <c r="V21" s="15">
        <v>1524</v>
      </c>
      <c r="W21" s="17">
        <v>185657.82</v>
      </c>
      <c r="X21" s="15">
        <v>1423</v>
      </c>
      <c r="Y21" s="15">
        <v>25306</v>
      </c>
      <c r="Z21" s="17">
        <v>2951097.24</v>
      </c>
      <c r="AA21" s="15">
        <v>1423</v>
      </c>
      <c r="AB21" s="16">
        <v>-0.9398</v>
      </c>
      <c r="AC21" s="16">
        <v>-0.9371</v>
      </c>
      <c r="AD21" s="15">
        <v>385</v>
      </c>
      <c r="AE21" s="17">
        <v>17630.17</v>
      </c>
      <c r="AF21" s="15">
        <v>771</v>
      </c>
      <c r="AG21" s="15">
        <v>9725</v>
      </c>
      <c r="AH21" s="17">
        <v>422653.69</v>
      </c>
      <c r="AI21" s="15">
        <v>771</v>
      </c>
      <c r="AJ21" s="16">
        <v>-0.9604</v>
      </c>
      <c r="AK21" s="16">
        <v>-0.9583</v>
      </c>
      <c r="AL21" s="15">
        <v>142</v>
      </c>
      <c r="AM21" s="17">
        <v>13699.68</v>
      </c>
      <c r="AN21" s="15">
        <v>995</v>
      </c>
      <c r="AO21" s="15">
        <v>2689</v>
      </c>
      <c r="AP21" s="17">
        <v>247772.48</v>
      </c>
      <c r="AQ21" s="15">
        <v>995</v>
      </c>
      <c r="AR21" s="16">
        <v>-0.9472</v>
      </c>
      <c r="AS21" s="16">
        <v>-0.9447</v>
      </c>
      <c r="AT21" s="15">
        <v>65</v>
      </c>
      <c r="AU21" s="17">
        <v>8863</v>
      </c>
      <c r="AV21" s="15">
        <v>574</v>
      </c>
      <c r="AW21" s="15">
        <v>883</v>
      </c>
      <c r="AX21" s="17">
        <v>107809.59</v>
      </c>
      <c r="AY21" s="15">
        <v>574</v>
      </c>
      <c r="AZ21" s="16">
        <v>-0.9264</v>
      </c>
      <c r="BA21" s="16">
        <v>-0.9178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