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<sst xmlns="http://schemas.openxmlformats.org/spreadsheetml/2006/main" count="86" uniqueCount="86">
  <si>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</si>
  <si>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</si>
  <si>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</si>
  <si>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01/01/2025</t>
  </si>
  <si>
    <t>End Date:</t>
  </si>
  <si>
    <t>12/31/2025</t>
  </si>
  <si>
    <t>Report Run Date:</t>
  </si>
  <si>
    <t>01/08/2026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</si>
  <si>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</si>
  <si>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</si>
  <si>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</si>
  <si>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</si>
  <si>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</si>
  <si>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</si>
  <si>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</si>
  <si>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</si>
  <si>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JCPENNEY01</t>
  </si>
  <si>
    <t>OLLIIX</t>
  </si>
  <si>
    <t>TGTDVS</t>
  </si>
  <si>
    <t>NRTPORT</t>
  </si>
  <si>
    <t>ASHFURNDS</t>
  </si>
  <si>
    <t>HDDS</t>
  </si>
  <si>
    <t>BLK01</t>
  </si>
  <si>
    <t>KIRKLANDDS</t>
  </si>
  <si>
    <t>DESINC</t>
  </si>
  <si>
    <t>COSTCO01</t>
  </si>
  <si>
    <t>ZOLA</t>
  </si>
  <si>
    <t>DLBRAND</t>
  </si>
  <si>
    <t>DLHWALMART</t>
  </si>
  <si>
    <t>WALMARTDS</t>
  </si>
  <si>
    <t>ROOMECOM</t>
  </si>
  <si>
    <t>HSNDS</t>
  </si>
  <si>
    <t>AMERSIGNDS</t>
  </si>
  <si>
    <t>DLCROSCILL</t>
  </si>
  <si>
    <t>FINGERHUTDS</t>
  </si>
  <si>
    <t>LAMPDS</t>
  </si>
  <si>
    <t>HHGLOBALTTS</t>
  </si>
  <si>
    <t>HOUZZ</t>
  </si>
  <si>
    <t>AAFESDS</t>
  </si>
  <si>
    <t>AMAZONDI</t>
  </si>
  <si>
    <t>BLOOM02</t>
  </si>
  <si>
    <t>LOWESDS</t>
  </si>
  <si>
    <t>BEALLSDS</t>
  </si>
  <si>
    <t>NORDSTRACKDS</t>
  </si>
  <si>
    <t>CHEWYDS</t>
  </si>
  <si>
    <t>CUSTSERV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</si>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</sst>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749869</v>
      </c>
      <c r="C5" s="11">
        <f>=ROUNDDOWN(22.9199982883412,0)</f>
      </c>
      <c r="D5" s="11">
        <v>376678</v>
      </c>
      <c r="E5" s="12">
        <v>0.8897</v>
      </c>
      <c r="F5" s="11"/>
      <c r="G5" s="11">
        <f>=ROUNDDOWN({0},0)</f>
      </c>
      <c r="H5" s="11">
        <v>220</v>
      </c>
      <c r="I5" s="12">
        <v>0.5912</v>
      </c>
      <c r="J5" s="11">
        <v>1439279</v>
      </c>
      <c r="K5" s="13">
        <v>75283604.13</v>
      </c>
      <c r="L5" s="11">
        <v>2403</v>
      </c>
      <c r="M5" s="14">
        <v>31329.01</v>
      </c>
      <c r="N5" s="11">
        <v>1868561</v>
      </c>
      <c r="O5" s="13">
        <v>94973148.57</v>
      </c>
      <c r="P5" s="11">
        <v>1971</v>
      </c>
      <c r="Q5" s="14">
        <v>48185.26</v>
      </c>
      <c r="R5" s="12">
        <v>-0.2297</v>
      </c>
      <c r="S5" s="12">
        <v>-0.2073</v>
      </c>
      <c r="T5" s="12">
        <v>0.2192</v>
      </c>
      <c r="U5" s="12">
        <v>-0.3498</v>
      </c>
      <c r="V5" s="11">
        <v>410280</v>
      </c>
      <c r="W5" s="13">
        <v>21714159.45</v>
      </c>
      <c r="X5" s="11">
        <v>2125</v>
      </c>
      <c r="Y5" s="11">
        <v>532869</v>
      </c>
      <c r="Z5" s="13">
        <v>27396465.43</v>
      </c>
      <c r="AA5" s="11">
        <v>1694</v>
      </c>
      <c r="AB5" s="12">
        <v>-0.2301</v>
      </c>
      <c r="AC5" s="12">
        <v>-0.2074</v>
      </c>
      <c r="AD5" s="11">
        <v>141408</v>
      </c>
      <c r="AE5" s="13">
        <v>8812736.39</v>
      </c>
      <c r="AF5" s="11">
        <v>2088</v>
      </c>
      <c r="AG5" s="11">
        <v>175387</v>
      </c>
      <c r="AH5" s="13">
        <v>8791992.51</v>
      </c>
      <c r="AI5" s="11">
        <v>1747</v>
      </c>
      <c r="AJ5" s="12">
        <v>-0.1937</v>
      </c>
      <c r="AK5" s="12">
        <v>0.0024</v>
      </c>
      <c r="AL5" s="11">
        <v>286084</v>
      </c>
      <c r="AM5" s="13">
        <v>12284869.73</v>
      </c>
      <c r="AN5" s="11">
        <v>2088</v>
      </c>
      <c r="AO5" s="11">
        <v>375216</v>
      </c>
      <c r="AP5" s="13">
        <v>14913854.02</v>
      </c>
      <c r="AQ5" s="11">
        <v>1716</v>
      </c>
      <c r="AR5" s="12">
        <v>-0.2375</v>
      </c>
      <c r="AS5" s="12">
        <v>-0.1763</v>
      </c>
      <c r="AT5" s="11">
        <v>145363</v>
      </c>
      <c r="AU5" s="13">
        <v>7971573.3</v>
      </c>
      <c r="AV5" s="11">
        <v>1941</v>
      </c>
      <c r="AW5" s="11">
        <v>210770</v>
      </c>
      <c r="AX5" s="13">
        <v>11378568.21</v>
      </c>
      <c r="AY5" s="11">
        <v>1579</v>
      </c>
      <c r="AZ5" s="12">
        <v>-0.3103</v>
      </c>
      <c r="BA5" s="12">
        <v>-0.2994</v>
      </c>
      <c r="BB5" s="11">
        <v>77887</v>
      </c>
      <c r="BC5" s="13">
        <v>5800412.07</v>
      </c>
      <c r="BD5" s="11">
        <v>2092</v>
      </c>
      <c r="BE5" s="11">
        <v>139247</v>
      </c>
      <c r="BF5" s="13">
        <v>9951046.82</v>
      </c>
      <c r="BG5" s="11">
        <v>1749</v>
      </c>
      <c r="BH5" s="12">
        <v>-0.4407</v>
      </c>
      <c r="BI5" s="12">
        <v>-0.4171</v>
      </c>
      <c r="BJ5" s="11">
        <v>92086</v>
      </c>
      <c r="BK5" s="13">
        <v>4571701.29</v>
      </c>
      <c r="BL5" s="11">
        <v>2001</v>
      </c>
      <c r="BM5" s="11">
        <v>110560</v>
      </c>
      <c r="BN5" s="13">
        <v>5558575.31</v>
      </c>
      <c r="BO5" s="11">
        <v>1652</v>
      </c>
      <c r="BP5" s="12">
        <v>-0.1671</v>
      </c>
      <c r="BQ5" s="12">
        <v>-0.1775</v>
      </c>
      <c r="BR5" s="11">
        <v>45866</v>
      </c>
      <c r="BS5" s="13">
        <v>3104032.33</v>
      </c>
      <c r="BT5" s="11">
        <v>2122</v>
      </c>
      <c r="BU5" s="11">
        <v>46821</v>
      </c>
      <c r="BV5" s="13">
        <v>2956607.49</v>
      </c>
      <c r="BW5" s="11">
        <v>1474</v>
      </c>
      <c r="BX5" s="12">
        <v>-0.0204</v>
      </c>
      <c r="BY5" s="12">
        <v>0.0499</v>
      </c>
      <c r="BZ5" s="11">
        <v>52419</v>
      </c>
      <c r="CA5" s="13">
        <v>2303026.99</v>
      </c>
      <c r="CB5" s="11">
        <v>1113</v>
      </c>
      <c r="CC5" s="11">
        <v>113273</v>
      </c>
      <c r="CD5" s="13">
        <v>5676028.5</v>
      </c>
      <c r="CE5" s="11">
        <v>1187</v>
      </c>
      <c r="CF5" s="12">
        <v>-0.5372</v>
      </c>
      <c r="CG5" s="12">
        <v>-0.5943</v>
      </c>
      <c r="CH5" s="11">
        <v>81436</v>
      </c>
      <c r="CI5" s="13">
        <v>3608381.66</v>
      </c>
      <c r="CJ5" s="11">
        <v>2086</v>
      </c>
      <c r="CK5" s="11">
        <v>47480</v>
      </c>
      <c r="CL5" s="13">
        <v>2400059.01</v>
      </c>
      <c r="CM5" s="11">
        <v>1715</v>
      </c>
      <c r="CN5" s="12">
        <v>0.7152</v>
      </c>
      <c r="CO5" s="12">
        <v>0.5035</v>
      </c>
      <c r="CP5" s="11">
        <v>8372</v>
      </c>
      <c r="CQ5" s="13">
        <v>511396.04</v>
      </c>
      <c r="CR5" s="11">
        <v>562</v>
      </c>
      <c r="CS5" s="11">
        <v>3751</v>
      </c>
      <c r="CT5" s="13">
        <v>215598.14</v>
      </c>
      <c r="CU5" s="11">
        <v>543</v>
      </c>
      <c r="CV5" s="12">
        <v>1.2319</v>
      </c>
      <c r="CW5" s="12">
        <v>1.372</v>
      </c>
      <c r="CX5" s="11">
        <v>11012</v>
      </c>
      <c r="CY5" s="13">
        <v>522562.5</v>
      </c>
      <c r="CZ5" s="11">
        <v>1444</v>
      </c>
      <c r="DA5" s="11">
        <v>10883</v>
      </c>
      <c r="DB5" s="13">
        <v>417159.97</v>
      </c>
      <c r="DC5" s="11">
        <v>906</v>
      </c>
      <c r="DD5" s="12">
        <v>0.0119</v>
      </c>
      <c r="DE5" s="12">
        <v>0.2527</v>
      </c>
      <c r="DF5" s="11">
        <v>23755</v>
      </c>
      <c r="DG5" s="13">
        <v>1403461.06</v>
      </c>
      <c r="DH5" s="11">
        <v>1403</v>
      </c>
      <c r="DI5" s="11">
        <v>28487</v>
      </c>
      <c r="DJ5" s="13">
        <v>1660716.65</v>
      </c>
      <c r="DK5" s="11">
        <v>1664</v>
      </c>
      <c r="DL5" s="12">
        <v>-0.1661</v>
      </c>
      <c r="DM5" s="12">
        <v>-0.1549</v>
      </c>
      <c r="DN5" s="11">
        <v>1747</v>
      </c>
      <c r="DO5" s="13">
        <v>92282.95</v>
      </c>
      <c r="DP5" s="11">
        <v>305</v>
      </c>
      <c r="DQ5" s="11">
        <v>2860</v>
      </c>
      <c r="DR5" s="13">
        <v>143457.24</v>
      </c>
      <c r="DS5" s="11">
        <v>268</v>
      </c>
      <c r="DT5" s="12">
        <v>-0.3892</v>
      </c>
      <c r="DU5" s="12">
        <v>-0.3567</v>
      </c>
      <c r="DV5" s="11">
        <v>10680</v>
      </c>
      <c r="DW5" s="13">
        <v>620355.86</v>
      </c>
      <c r="DX5" s="11">
        <v>2154</v>
      </c>
      <c r="DY5" s="11">
        <v>28360</v>
      </c>
      <c r="DZ5" s="13">
        <v>1450389.75</v>
      </c>
      <c r="EA5" s="11">
        <v>1868</v>
      </c>
      <c r="EB5" s="12">
        <v>-0.6234</v>
      </c>
      <c r="EC5" s="12">
        <v>-0.5723</v>
      </c>
      <c r="ED5" s="11"/>
      <c r="EE5" s="13"/>
      <c r="EF5" s="11"/>
      <c r="EG5" s="11"/>
      <c r="EH5" s="13"/>
      <c r="EI5" s="11"/>
      <c r="EJ5" s="12"/>
      <c r="EK5" s="12"/>
      <c r="EL5" s="11">
        <v>699</v>
      </c>
      <c r="EM5" s="13">
        <v>47414.17</v>
      </c>
      <c r="EN5" s="11">
        <v>180</v>
      </c>
      <c r="EO5" s="11">
        <v>1095</v>
      </c>
      <c r="EP5" s="13">
        <v>71213.18</v>
      </c>
      <c r="EQ5" s="11">
        <v>218</v>
      </c>
      <c r="ER5" s="12">
        <v>-0.3616</v>
      </c>
      <c r="ES5" s="12">
        <v>-0.3342</v>
      </c>
      <c r="ET5" s="11">
        <v>3803</v>
      </c>
      <c r="EU5" s="13">
        <v>234470.87</v>
      </c>
      <c r="EV5" s="11">
        <v>1960</v>
      </c>
      <c r="EW5" s="11"/>
      <c r="EX5" s="13"/>
      <c r="EY5" s="11">
        <v>1078</v>
      </c>
      <c r="EZ5" s="12"/>
      <c r="FA5" s="12"/>
      <c r="FB5" s="11">
        <v>4091</v>
      </c>
      <c r="FC5" s="13">
        <v>205856.38</v>
      </c>
      <c r="FD5" s="11">
        <v>1410</v>
      </c>
      <c r="FE5" s="11"/>
      <c r="FF5" s="13"/>
      <c r="FG5" s="11"/>
      <c r="FH5" s="12"/>
      <c r="FI5" s="12"/>
      <c r="FJ5" s="11">
        <v>11294</v>
      </c>
      <c r="FK5" s="13">
        <v>305519.68</v>
      </c>
      <c r="FL5" s="11">
        <v>9</v>
      </c>
      <c r="FM5" s="11">
        <v>21227</v>
      </c>
      <c r="FN5" s="13">
        <v>694394.99</v>
      </c>
      <c r="FO5" s="11">
        <v>116</v>
      </c>
      <c r="FP5" s="12">
        <v>-0.4679</v>
      </c>
      <c r="FQ5" s="12">
        <v>-0.56</v>
      </c>
      <c r="FR5" s="11">
        <v>1516</v>
      </c>
      <c r="FS5" s="13">
        <v>103742.76</v>
      </c>
      <c r="FT5" s="11">
        <v>552</v>
      </c>
      <c r="FU5" s="11">
        <v>1963</v>
      </c>
      <c r="FV5" s="13">
        <v>129438.53</v>
      </c>
      <c r="FW5" s="11">
        <v>539</v>
      </c>
      <c r="FX5" s="12">
        <v>-0.2277</v>
      </c>
      <c r="FY5" s="12">
        <v>-0.1985</v>
      </c>
      <c r="FZ5" s="11">
        <v>3190</v>
      </c>
      <c r="GA5" s="13">
        <v>195025.6</v>
      </c>
      <c r="GB5" s="11">
        <v>1023</v>
      </c>
      <c r="GC5" s="11">
        <v>2498</v>
      </c>
      <c r="GD5" s="13">
        <v>154715.25</v>
      </c>
      <c r="GE5" s="11">
        <v>488</v>
      </c>
      <c r="GF5" s="12">
        <v>0.277</v>
      </c>
      <c r="GG5" s="12">
        <v>0.2605</v>
      </c>
      <c r="GH5" s="11">
        <v>525</v>
      </c>
      <c r="GI5" s="13">
        <v>43290.2</v>
      </c>
      <c r="GJ5" s="11"/>
      <c r="GK5" s="11">
        <v>1150</v>
      </c>
      <c r="GL5" s="13">
        <v>88150.06</v>
      </c>
      <c r="GM5" s="11">
        <v>281</v>
      </c>
      <c r="GN5" s="12">
        <v>-0.5435</v>
      </c>
      <c r="GO5" s="12">
        <v>-0.5089</v>
      </c>
      <c r="GP5" s="11">
        <v>1375</v>
      </c>
      <c r="GQ5" s="13">
        <v>202681.15</v>
      </c>
      <c r="GR5" s="11">
        <v>63</v>
      </c>
      <c r="GS5" s="11">
        <v>321</v>
      </c>
      <c r="GT5" s="13">
        <v>64832.33</v>
      </c>
      <c r="GU5" s="11">
        <v>59</v>
      </c>
      <c r="GV5" s="12">
        <v>3.2835</v>
      </c>
      <c r="GW5" s="12">
        <v>2.1262</v>
      </c>
      <c r="GX5" s="11">
        <v>2252</v>
      </c>
      <c r="GY5" s="13">
        <v>143415.07</v>
      </c>
      <c r="GZ5" s="11"/>
      <c r="HA5" s="11">
        <v>8985</v>
      </c>
      <c r="HB5" s="13">
        <v>578995.22</v>
      </c>
      <c r="HC5" s="11"/>
      <c r="HD5" s="12">
        <v>-0.7494</v>
      </c>
      <c r="HE5" s="12">
        <v>-0.7523</v>
      </c>
      <c r="HF5" s="11">
        <v>160</v>
      </c>
      <c r="HG5" s="13">
        <v>16452.01</v>
      </c>
      <c r="HH5" s="11">
        <v>174</v>
      </c>
      <c r="HI5" s="11">
        <v>158</v>
      </c>
      <c r="HJ5" s="13">
        <v>14208.62</v>
      </c>
      <c r="HK5" s="11">
        <v>183</v>
      </c>
      <c r="HL5" s="12">
        <v>0.0127</v>
      </c>
      <c r="HM5" s="12">
        <v>0.1579</v>
      </c>
      <c r="HN5" s="11">
        <v>6917</v>
      </c>
      <c r="HO5" s="13">
        <v>181034.71</v>
      </c>
      <c r="HP5" s="11">
        <v>1254</v>
      </c>
      <c r="HQ5" s="11">
        <v>353</v>
      </c>
      <c r="HR5" s="13">
        <v>5820.32</v>
      </c>
      <c r="HS5" s="11">
        <v>627</v>
      </c>
      <c r="HT5" s="12">
        <v>18.5949</v>
      </c>
      <c r="HU5" s="12">
        <v>30.1039</v>
      </c>
      <c r="HV5" s="11">
        <v>240</v>
      </c>
      <c r="HW5" s="13">
        <v>18064.78</v>
      </c>
      <c r="HX5" s="11">
        <v>1297</v>
      </c>
      <c r="HY5" s="11">
        <v>395</v>
      </c>
      <c r="HZ5" s="13">
        <v>27853.85</v>
      </c>
      <c r="IA5" s="11">
        <v>875</v>
      </c>
      <c r="IB5" s="12">
        <v>-0.3924</v>
      </c>
      <c r="IC5" s="12">
        <v>-0.3514</v>
      </c>
      <c r="ID5" s="11">
        <v>630</v>
      </c>
      <c r="IE5" s="13">
        <v>44209.18</v>
      </c>
      <c r="IF5" s="11">
        <v>421</v>
      </c>
      <c r="IG5" s="11">
        <v>546</v>
      </c>
      <c r="IH5" s="13">
        <v>32459.05</v>
      </c>
      <c r="II5" s="11">
        <v>335</v>
      </c>
      <c r="IJ5" s="12">
        <v>0.1538</v>
      </c>
      <c r="IK5" s="12">
        <v>0.362</v>
      </c>
      <c r="IL5" s="11">
        <v>13065</v>
      </c>
      <c r="IM5" s="13">
        <v>169609.52</v>
      </c>
      <c r="IN5" s="11"/>
      <c r="IO5" s="11">
        <v>9</v>
      </c>
      <c r="IP5" s="13">
        <v>164.02</v>
      </c>
      <c r="IQ5" s="11"/>
      <c r="IR5" s="12">
        <v>1450.6667</v>
      </c>
      <c r="IS5" s="12">
        <v>1033.0783</v>
      </c>
      <c r="IT5" s="11"/>
      <c r="IU5" s="13"/>
      <c r="IV5" s="11"/>
      <c r="IW5" s="11"/>
      <c r="IX5" s="13"/>
      <c r="IY5" s="11">
        <v>17</v>
      </c>
      <c r="IZ5" s="12"/>
      <c r="JA5" s="12"/>
      <c r="JB5" s="11">
        <v>292</v>
      </c>
      <c r="JC5" s="13">
        <v>15057.87</v>
      </c>
      <c r="JD5" s="11">
        <v>38</v>
      </c>
      <c r="JE5" s="11">
        <v>167</v>
      </c>
      <c r="JF5" s="13">
        <v>10508.8</v>
      </c>
      <c r="JG5" s="11">
        <v>216</v>
      </c>
      <c r="JH5" s="12">
        <v>0.7485</v>
      </c>
      <c r="JI5" s="12">
        <v>0.4329</v>
      </c>
      <c r="JJ5" s="11">
        <v>633</v>
      </c>
      <c r="JK5" s="13">
        <v>35789.07</v>
      </c>
      <c r="JL5" s="11">
        <v>873</v>
      </c>
      <c r="JM5" s="11">
        <v>1368</v>
      </c>
      <c r="JN5" s="13">
        <v>77583.56</v>
      </c>
      <c r="JO5" s="11">
        <v>547</v>
      </c>
      <c r="JP5" s="12">
        <v>-0.5373</v>
      </c>
      <c r="JQ5" s="12">
        <v>-0.5387</v>
      </c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>
        <v>202</v>
      </c>
      <c r="KI5" s="13">
        <v>1019.49</v>
      </c>
      <c r="KJ5" s="11"/>
      <c r="KK5" s="11">
        <v>303</v>
      </c>
      <c r="KL5" s="13"/>
      <c r="KM5" s="11"/>
      <c r="KN5" s="12">
        <v>-0.3333</v>
      </c>
      <c r="KO5" s="12"/>
      <c r="KP5" s="11"/>
      <c r="KQ5" s="13"/>
      <c r="KR5" s="11"/>
      <c r="KS5" s="11">
        <v>2059</v>
      </c>
      <c r="KT5" s="13">
        <v>112291.74</v>
      </c>
      <c r="KU5" s="11"/>
      <c r="KV5" s="12"/>
      <c r="KW5" s="12"/>
      <c r="KX5" s="11"/>
      <c r="KY5" s="13"/>
      <c r="KZ5" s="11">
        <v>7</v>
      </c>
      <c r="LA5" s="11"/>
      <c r="LB5" s="13"/>
      <c r="LC5" s="11"/>
      <c r="LD5" s="12"/>
      <c r="LE5" s="12"/>
    </row>
    <row r="6">
      <c r="A6" s="10" t="s">
        <v>69</v>
      </c>
      <c r="B6" s="11">
        <v>17915</v>
      </c>
      <c r="C6" s="11">
        <f>=ROUNDDOWN(44.3111550828593,0)</f>
      </c>
      <c r="D6" s="11"/>
      <c r="E6" s="12">
        <v>0.3296</v>
      </c>
      <c r="F6" s="11"/>
      <c r="G6" s="11">
        <f>=ROUNDDOWN({0},0)</f>
      </c>
      <c r="H6" s="11"/>
      <c r="I6" s="12"/>
      <c r="J6" s="11">
        <v>16829</v>
      </c>
      <c r="K6" s="13">
        <v>310028.32</v>
      </c>
      <c r="L6" s="11">
        <v>67</v>
      </c>
      <c r="M6" s="14">
        <v>4627.29</v>
      </c>
      <c r="N6" s="11">
        <v>30138</v>
      </c>
      <c r="O6" s="13">
        <v>443815.18</v>
      </c>
      <c r="P6" s="11">
        <v>162</v>
      </c>
      <c r="Q6" s="14">
        <v>2739.6</v>
      </c>
      <c r="R6" s="12">
        <v>-0.4416</v>
      </c>
      <c r="S6" s="12">
        <v>-0.3014</v>
      </c>
      <c r="T6" s="12">
        <v>-0.5864</v>
      </c>
      <c r="U6" s="12">
        <v>0.689</v>
      </c>
      <c r="V6" s="11">
        <v>699</v>
      </c>
      <c r="W6" s="13">
        <v>10728.24</v>
      </c>
      <c r="X6" s="11">
        <v>60</v>
      </c>
      <c r="Y6" s="11">
        <v>1252</v>
      </c>
      <c r="Z6" s="13">
        <v>21370.77</v>
      </c>
      <c r="AA6" s="11">
        <v>73</v>
      </c>
      <c r="AB6" s="12">
        <v>-0.4417</v>
      </c>
      <c r="AC6" s="12">
        <v>-0.498</v>
      </c>
      <c r="AD6" s="11">
        <v>200</v>
      </c>
      <c r="AE6" s="13">
        <v>4338.38</v>
      </c>
      <c r="AF6" s="11">
        <v>51</v>
      </c>
      <c r="AG6" s="11">
        <v>161</v>
      </c>
      <c r="AH6" s="13">
        <v>3448.19</v>
      </c>
      <c r="AI6" s="11">
        <v>62</v>
      </c>
      <c r="AJ6" s="12">
        <v>0.2422</v>
      </c>
      <c r="AK6" s="12">
        <v>0.2582</v>
      </c>
      <c r="AL6" s="11">
        <v>5727</v>
      </c>
      <c r="AM6" s="13">
        <v>118782.04</v>
      </c>
      <c r="AN6" s="11">
        <v>27</v>
      </c>
      <c r="AO6" s="11">
        <v>2780</v>
      </c>
      <c r="AP6" s="13">
        <v>60222.68</v>
      </c>
      <c r="AQ6" s="11">
        <v>33</v>
      </c>
      <c r="AR6" s="12">
        <v>1.0601</v>
      </c>
      <c r="AS6" s="12">
        <v>0.9724</v>
      </c>
      <c r="AT6" s="11">
        <v>6088</v>
      </c>
      <c r="AU6" s="13">
        <v>98658.08</v>
      </c>
      <c r="AV6" s="11">
        <v>67</v>
      </c>
      <c r="AW6" s="11">
        <v>22877</v>
      </c>
      <c r="AX6" s="13">
        <v>303230.41</v>
      </c>
      <c r="AY6" s="11">
        <v>150</v>
      </c>
      <c r="AZ6" s="12">
        <v>-0.7339</v>
      </c>
      <c r="BA6" s="12">
        <v>-0.6746</v>
      </c>
      <c r="BB6" s="11">
        <v>81</v>
      </c>
      <c r="BC6" s="13">
        <v>1551.94</v>
      </c>
      <c r="BD6" s="11">
        <v>27</v>
      </c>
      <c r="BE6" s="11">
        <v>310</v>
      </c>
      <c r="BF6" s="13">
        <v>5659.27</v>
      </c>
      <c r="BG6" s="11">
        <v>62</v>
      </c>
      <c r="BH6" s="12">
        <v>-0.7387</v>
      </c>
      <c r="BI6" s="12">
        <v>-0.7258</v>
      </c>
      <c r="BJ6" s="11">
        <v>3080</v>
      </c>
      <c r="BK6" s="13">
        <v>57195.15</v>
      </c>
      <c r="BL6" s="11">
        <v>27</v>
      </c>
      <c r="BM6" s="11">
        <v>2406</v>
      </c>
      <c r="BN6" s="13">
        <v>43569.37</v>
      </c>
      <c r="BO6" s="11">
        <v>44</v>
      </c>
      <c r="BP6" s="12">
        <v>0.2801</v>
      </c>
      <c r="BQ6" s="12">
        <v>0.3127</v>
      </c>
      <c r="BR6" s="11">
        <v>4</v>
      </c>
      <c r="BS6" s="13">
        <v>164</v>
      </c>
      <c r="BT6" s="11">
        <v>1</v>
      </c>
      <c r="BU6" s="11"/>
      <c r="BV6" s="13"/>
      <c r="BW6" s="11">
        <v>1</v>
      </c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>
        <v>46</v>
      </c>
      <c r="CK6" s="11">
        <v>5</v>
      </c>
      <c r="CL6" s="13">
        <v>129.96</v>
      </c>
      <c r="CM6" s="11">
        <v>45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61</v>
      </c>
      <c r="DA6" s="11"/>
      <c r="DB6" s="13"/>
      <c r="DC6" s="11">
        <v>70</v>
      </c>
      <c r="DD6" s="12"/>
      <c r="DE6" s="12"/>
      <c r="DF6" s="11">
        <v>873</v>
      </c>
      <c r="DG6" s="13">
        <v>17007.95</v>
      </c>
      <c r="DH6" s="11">
        <v>45</v>
      </c>
      <c r="DI6" s="11">
        <v>220</v>
      </c>
      <c r="DJ6" s="13">
        <v>4250.92</v>
      </c>
      <c r="DK6" s="11">
        <v>98</v>
      </c>
      <c r="DL6" s="12">
        <v>2.9682</v>
      </c>
      <c r="DM6" s="12">
        <v>3.001</v>
      </c>
      <c r="DN6" s="11">
        <v>47</v>
      </c>
      <c r="DO6" s="13">
        <v>942.54</v>
      </c>
      <c r="DP6" s="11">
        <v>6</v>
      </c>
      <c r="DQ6" s="11">
        <v>114</v>
      </c>
      <c r="DR6" s="13">
        <v>1757.61</v>
      </c>
      <c r="DS6" s="11">
        <v>22</v>
      </c>
      <c r="DT6" s="12">
        <v>-0.5877</v>
      </c>
      <c r="DU6" s="12">
        <v>-0.4637</v>
      </c>
      <c r="DV6" s="11"/>
      <c r="DW6" s="13"/>
      <c r="DX6" s="11">
        <v>1</v>
      </c>
      <c r="DY6" s="11"/>
      <c r="DZ6" s="13"/>
      <c r="EA6" s="11">
        <v>1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63</v>
      </c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>
        <v>13</v>
      </c>
      <c r="FN6" s="13">
        <v>176</v>
      </c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>
        <v>1</v>
      </c>
      <c r="GS6" s="11"/>
      <c r="GT6" s="13"/>
      <c r="GU6" s="11">
        <v>1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>
        <v>1</v>
      </c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>
        <v>30</v>
      </c>
      <c r="JK6" s="13">
        <v>660</v>
      </c>
      <c r="JL6" s="11">
        <v>23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15791</v>
      </c>
      <c r="C7" s="11">
        <f>=ROUNDDOWN(14.4487144294995,0)</f>
      </c>
      <c r="D7" s="11">
        <v>14717</v>
      </c>
      <c r="E7" s="12">
        <v>0.7815</v>
      </c>
      <c r="F7" s="11"/>
      <c r="G7" s="11">
        <f>=ROUNDDOWN({0},0)</f>
      </c>
      <c r="H7" s="11"/>
      <c r="I7" s="12"/>
      <c r="J7" s="11">
        <v>52597</v>
      </c>
      <c r="K7" s="13">
        <v>2873052.15</v>
      </c>
      <c r="L7" s="11">
        <v>94</v>
      </c>
      <c r="M7" s="14">
        <v>30564.38</v>
      </c>
      <c r="N7" s="11">
        <v>72688</v>
      </c>
      <c r="O7" s="13">
        <v>3890898.91</v>
      </c>
      <c r="P7" s="11">
        <v>156</v>
      </c>
      <c r="Q7" s="14">
        <v>24941.66</v>
      </c>
      <c r="R7" s="12">
        <v>-0.2764</v>
      </c>
      <c r="S7" s="12">
        <v>-0.2616</v>
      </c>
      <c r="T7" s="12">
        <v>-0.3974</v>
      </c>
      <c r="U7" s="12">
        <v>0.2254</v>
      </c>
      <c r="V7" s="11">
        <v>14392</v>
      </c>
      <c r="W7" s="13">
        <v>917945.53</v>
      </c>
      <c r="X7" s="11">
        <v>88</v>
      </c>
      <c r="Y7" s="11">
        <v>18380</v>
      </c>
      <c r="Z7" s="13">
        <v>1124772.78</v>
      </c>
      <c r="AA7" s="11">
        <v>145</v>
      </c>
      <c r="AB7" s="12">
        <v>-0.217</v>
      </c>
      <c r="AC7" s="12">
        <v>-0.1839</v>
      </c>
      <c r="AD7" s="11">
        <v>16509</v>
      </c>
      <c r="AE7" s="13">
        <v>852411.94</v>
      </c>
      <c r="AF7" s="11">
        <v>93</v>
      </c>
      <c r="AG7" s="11">
        <v>18321</v>
      </c>
      <c r="AH7" s="13">
        <v>909446.92</v>
      </c>
      <c r="AI7" s="11">
        <v>155</v>
      </c>
      <c r="AJ7" s="12">
        <v>-0.0989</v>
      </c>
      <c r="AK7" s="12">
        <v>-0.0627</v>
      </c>
      <c r="AL7" s="11">
        <v>3670</v>
      </c>
      <c r="AM7" s="13">
        <v>120969.17</v>
      </c>
      <c r="AN7" s="11">
        <v>91</v>
      </c>
      <c r="AO7" s="11">
        <v>6998</v>
      </c>
      <c r="AP7" s="13">
        <v>291157.52</v>
      </c>
      <c r="AQ7" s="11">
        <v>156</v>
      </c>
      <c r="AR7" s="12">
        <v>-0.4756</v>
      </c>
      <c r="AS7" s="12">
        <v>-0.5845</v>
      </c>
      <c r="AT7" s="11">
        <v>1146</v>
      </c>
      <c r="AU7" s="13">
        <v>49962.1</v>
      </c>
      <c r="AV7" s="11">
        <v>76</v>
      </c>
      <c r="AW7" s="11">
        <v>1112</v>
      </c>
      <c r="AX7" s="13">
        <v>47535.71</v>
      </c>
      <c r="AY7" s="11">
        <v>146</v>
      </c>
      <c r="AZ7" s="12">
        <v>0.0306</v>
      </c>
      <c r="BA7" s="12">
        <v>0.051</v>
      </c>
      <c r="BB7" s="11">
        <v>1599</v>
      </c>
      <c r="BC7" s="13">
        <v>103877.29</v>
      </c>
      <c r="BD7" s="11">
        <v>94</v>
      </c>
      <c r="BE7" s="11">
        <v>2383</v>
      </c>
      <c r="BF7" s="13">
        <v>156358.17</v>
      </c>
      <c r="BG7" s="11">
        <v>156</v>
      </c>
      <c r="BH7" s="12">
        <v>-0.329</v>
      </c>
      <c r="BI7" s="12">
        <v>-0.3356</v>
      </c>
      <c r="BJ7" s="11">
        <v>1040</v>
      </c>
      <c r="BK7" s="13">
        <v>41209.61</v>
      </c>
      <c r="BL7" s="11">
        <v>54</v>
      </c>
      <c r="BM7" s="11">
        <v>1372</v>
      </c>
      <c r="BN7" s="13">
        <v>62168.45</v>
      </c>
      <c r="BO7" s="11">
        <v>97</v>
      </c>
      <c r="BP7" s="12">
        <v>-0.242</v>
      </c>
      <c r="BQ7" s="12">
        <v>-0.3371</v>
      </c>
      <c r="BR7" s="11">
        <v>4429</v>
      </c>
      <c r="BS7" s="13">
        <v>240670.32</v>
      </c>
      <c r="BT7" s="11">
        <v>94</v>
      </c>
      <c r="BU7" s="11">
        <v>6682</v>
      </c>
      <c r="BV7" s="13">
        <v>366968.69</v>
      </c>
      <c r="BW7" s="11">
        <v>156</v>
      </c>
      <c r="BX7" s="12">
        <v>-0.3372</v>
      </c>
      <c r="BY7" s="12">
        <v>-0.3442</v>
      </c>
      <c r="BZ7" s="11">
        <v>2766</v>
      </c>
      <c r="CA7" s="13">
        <v>154840.69</v>
      </c>
      <c r="CB7" s="11">
        <v>71</v>
      </c>
      <c r="CC7" s="11">
        <v>4168</v>
      </c>
      <c r="CD7" s="13">
        <v>234081.4</v>
      </c>
      <c r="CE7" s="11">
        <v>126</v>
      </c>
      <c r="CF7" s="12">
        <v>-0.3364</v>
      </c>
      <c r="CG7" s="12">
        <v>-0.3385</v>
      </c>
      <c r="CH7" s="11">
        <v>28</v>
      </c>
      <c r="CI7" s="13">
        <v>2744.66</v>
      </c>
      <c r="CJ7" s="11">
        <v>90</v>
      </c>
      <c r="CK7" s="11">
        <v>176</v>
      </c>
      <c r="CL7" s="13">
        <v>13237.55</v>
      </c>
      <c r="CM7" s="11">
        <v>142</v>
      </c>
      <c r="CN7" s="12">
        <v>-0.8409</v>
      </c>
      <c r="CO7" s="12">
        <v>-0.7927</v>
      </c>
      <c r="CP7" s="11">
        <v>556</v>
      </c>
      <c r="CQ7" s="13">
        <v>29491.68</v>
      </c>
      <c r="CR7" s="11">
        <v>58</v>
      </c>
      <c r="CS7" s="11">
        <v>873</v>
      </c>
      <c r="CT7" s="13">
        <v>38253.93</v>
      </c>
      <c r="CU7" s="11">
        <v>85</v>
      </c>
      <c r="CV7" s="12">
        <v>-0.3631</v>
      </c>
      <c r="CW7" s="12">
        <v>-0.2291</v>
      </c>
      <c r="CX7" s="11">
        <v>1071</v>
      </c>
      <c r="CY7" s="13">
        <v>68434</v>
      </c>
      <c r="CZ7" s="11">
        <v>89</v>
      </c>
      <c r="DA7" s="11">
        <v>533</v>
      </c>
      <c r="DB7" s="13">
        <v>40012.71</v>
      </c>
      <c r="DC7" s="11">
        <v>153</v>
      </c>
      <c r="DD7" s="12">
        <v>1.0094</v>
      </c>
      <c r="DE7" s="12">
        <v>0.7103</v>
      </c>
      <c r="DF7" s="11">
        <v>209</v>
      </c>
      <c r="DG7" s="13">
        <v>9036.03</v>
      </c>
      <c r="DH7" s="11">
        <v>33</v>
      </c>
      <c r="DI7" s="11">
        <v>388</v>
      </c>
      <c r="DJ7" s="13">
        <v>16374.39</v>
      </c>
      <c r="DK7" s="11">
        <v>91</v>
      </c>
      <c r="DL7" s="12">
        <v>-0.4613</v>
      </c>
      <c r="DM7" s="12">
        <v>-0.4482</v>
      </c>
      <c r="DN7" s="11">
        <v>2059</v>
      </c>
      <c r="DO7" s="13">
        <v>114032.98</v>
      </c>
      <c r="DP7" s="11">
        <v>32</v>
      </c>
      <c r="DQ7" s="11">
        <v>6644</v>
      </c>
      <c r="DR7" s="13">
        <v>339758.36</v>
      </c>
      <c r="DS7" s="11">
        <v>104</v>
      </c>
      <c r="DT7" s="12">
        <v>-0.6901</v>
      </c>
      <c r="DU7" s="12">
        <v>-0.6644</v>
      </c>
      <c r="DV7" s="11">
        <v>87</v>
      </c>
      <c r="DW7" s="13">
        <v>6568.53</v>
      </c>
      <c r="DX7" s="11">
        <v>94</v>
      </c>
      <c r="DY7" s="11">
        <v>875</v>
      </c>
      <c r="DZ7" s="13">
        <v>60908.7</v>
      </c>
      <c r="EA7" s="11">
        <v>156</v>
      </c>
      <c r="EB7" s="12">
        <v>-0.9006</v>
      </c>
      <c r="EC7" s="12">
        <v>-0.8922</v>
      </c>
      <c r="ED7" s="11"/>
      <c r="EE7" s="13"/>
      <c r="EF7" s="11"/>
      <c r="EG7" s="11"/>
      <c r="EH7" s="13"/>
      <c r="EI7" s="11"/>
      <c r="EJ7" s="12"/>
      <c r="EK7" s="12"/>
      <c r="EL7" s="11">
        <v>423</v>
      </c>
      <c r="EM7" s="13">
        <v>19778.93</v>
      </c>
      <c r="EN7" s="11">
        <v>31</v>
      </c>
      <c r="EO7" s="11">
        <v>557</v>
      </c>
      <c r="EP7" s="13">
        <v>25653.07</v>
      </c>
      <c r="EQ7" s="11">
        <v>46</v>
      </c>
      <c r="ER7" s="12">
        <v>-0.2406</v>
      </c>
      <c r="ES7" s="12">
        <v>-0.229</v>
      </c>
      <c r="ET7" s="11">
        <v>318</v>
      </c>
      <c r="EU7" s="13">
        <v>15565.19</v>
      </c>
      <c r="EV7" s="11">
        <v>92</v>
      </c>
      <c r="EW7" s="11"/>
      <c r="EX7" s="13"/>
      <c r="EY7" s="11">
        <v>61</v>
      </c>
      <c r="EZ7" s="12"/>
      <c r="FA7" s="12"/>
      <c r="FB7" s="11"/>
      <c r="FC7" s="13"/>
      <c r="FD7" s="11">
        <v>7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617</v>
      </c>
      <c r="FS7" s="13">
        <v>27411.88</v>
      </c>
      <c r="FT7" s="11">
        <v>77</v>
      </c>
      <c r="FU7" s="11">
        <v>865</v>
      </c>
      <c r="FV7" s="13">
        <v>43284.74</v>
      </c>
      <c r="FW7" s="11">
        <v>132</v>
      </c>
      <c r="FX7" s="12">
        <v>-0.2867</v>
      </c>
      <c r="FY7" s="12">
        <v>-0.3667</v>
      </c>
      <c r="FZ7" s="11">
        <v>2</v>
      </c>
      <c r="GA7" s="13">
        <v>95.98</v>
      </c>
      <c r="GB7" s="11">
        <v>1</v>
      </c>
      <c r="GC7" s="11">
        <v>5</v>
      </c>
      <c r="GD7" s="13">
        <v>239.95</v>
      </c>
      <c r="GE7" s="11">
        <v>2</v>
      </c>
      <c r="GF7" s="12">
        <v>-0.6</v>
      </c>
      <c r="GG7" s="12">
        <v>-0.6</v>
      </c>
      <c r="GH7" s="11">
        <v>618</v>
      </c>
      <c r="GI7" s="13">
        <v>31880.37</v>
      </c>
      <c r="GJ7" s="11"/>
      <c r="GK7" s="11">
        <v>1127</v>
      </c>
      <c r="GL7" s="13">
        <v>58925.72</v>
      </c>
      <c r="GM7" s="11">
        <v>88</v>
      </c>
      <c r="GN7" s="12">
        <v>-0.4516</v>
      </c>
      <c r="GO7" s="12">
        <v>-0.459</v>
      </c>
      <c r="GP7" s="11"/>
      <c r="GQ7" s="13"/>
      <c r="GR7" s="11">
        <v>2</v>
      </c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>
        <v>574</v>
      </c>
      <c r="HG7" s="13">
        <v>42808.3</v>
      </c>
      <c r="HH7" s="11">
        <v>82</v>
      </c>
      <c r="HI7" s="11">
        <v>660</v>
      </c>
      <c r="HJ7" s="13">
        <v>39902.66</v>
      </c>
      <c r="HK7" s="11">
        <v>127</v>
      </c>
      <c r="HL7" s="12">
        <v>-0.1303</v>
      </c>
      <c r="HM7" s="12">
        <v>0.0728</v>
      </c>
      <c r="HN7" s="11"/>
      <c r="HO7" s="13"/>
      <c r="HP7" s="11">
        <v>8</v>
      </c>
      <c r="HQ7" s="11"/>
      <c r="HR7" s="13"/>
      <c r="HS7" s="11"/>
      <c r="HT7" s="12"/>
      <c r="HU7" s="12"/>
      <c r="HV7" s="11">
        <v>91</v>
      </c>
      <c r="HW7" s="13">
        <v>4666.01</v>
      </c>
      <c r="HX7" s="11">
        <v>69</v>
      </c>
      <c r="HY7" s="11">
        <v>210</v>
      </c>
      <c r="HZ7" s="13">
        <v>11831.42</v>
      </c>
      <c r="IA7" s="11">
        <v>91</v>
      </c>
      <c r="IB7" s="12">
        <v>-0.5667</v>
      </c>
      <c r="IC7" s="12">
        <v>-0.6056</v>
      </c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299</v>
      </c>
      <c r="JC7" s="13">
        <v>16999.05</v>
      </c>
      <c r="JD7" s="11">
        <v>54</v>
      </c>
      <c r="JE7" s="11">
        <v>65</v>
      </c>
      <c r="JF7" s="13">
        <v>3419.59</v>
      </c>
      <c r="JG7" s="11">
        <v>61</v>
      </c>
      <c r="JH7" s="12">
        <v>3.6</v>
      </c>
      <c r="JI7" s="12">
        <v>3.9711</v>
      </c>
      <c r="JJ7" s="11">
        <v>27</v>
      </c>
      <c r="JK7" s="13">
        <v>1558.76</v>
      </c>
      <c r="JL7" s="11">
        <v>15</v>
      </c>
      <c r="JM7" s="11">
        <v>75</v>
      </c>
      <c r="JN7" s="13">
        <v>3705.22</v>
      </c>
      <c r="JO7" s="11">
        <v>23</v>
      </c>
      <c r="JP7" s="12">
        <v>-0.64</v>
      </c>
      <c r="JQ7" s="12">
        <v>-0.5793</v>
      </c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>
        <v>67</v>
      </c>
      <c r="KI7" s="13">
        <v>93.15</v>
      </c>
      <c r="KJ7" s="11"/>
      <c r="KK7" s="11">
        <v>88</v>
      </c>
      <c r="KL7" s="13"/>
      <c r="KM7" s="11"/>
      <c r="KN7" s="12">
        <v>-0.2386</v>
      </c>
      <c r="KO7" s="12"/>
      <c r="KP7" s="11"/>
      <c r="KQ7" s="13"/>
      <c r="KR7" s="11"/>
      <c r="KS7" s="11">
        <v>131</v>
      </c>
      <c r="KT7" s="13">
        <v>2901.26</v>
      </c>
      <c r="KU7" s="11"/>
      <c r="KV7" s="12"/>
      <c r="KW7" s="12"/>
      <c r="KX7" s="11"/>
      <c r="KY7" s="13"/>
      <c r="KZ7" s="11">
        <v>9</v>
      </c>
      <c r="LA7" s="11"/>
      <c r="LB7" s="13"/>
      <c r="LC7" s="11"/>
      <c r="LD7" s="12"/>
      <c r="LE7" s="12"/>
    </row>
    <row r="8">
      <c r="A8" s="10" t="s">
        <v>71</v>
      </c>
      <c r="B8" s="11">
        <v>161475</v>
      </c>
      <c r="C8" s="11">
        <f>=ROUNDDOWN(15.3629158857165,0)</f>
      </c>
      <c r="D8" s="11">
        <v>139940</v>
      </c>
      <c r="E8" s="12">
        <v>0.9824</v>
      </c>
      <c r="F8" s="11"/>
      <c r="G8" s="11">
        <f>=ROUNDDOWN({0},0)</f>
      </c>
      <c r="H8" s="11"/>
      <c r="I8" s="12">
        <v>0.6</v>
      </c>
      <c r="J8" s="11">
        <v>297924</v>
      </c>
      <c r="K8" s="13">
        <v>8528217.2</v>
      </c>
      <c r="L8" s="11">
        <v>243</v>
      </c>
      <c r="M8" s="14">
        <v>35095.54</v>
      </c>
      <c r="N8" s="11">
        <v>305940</v>
      </c>
      <c r="O8" s="13">
        <v>8713157.59</v>
      </c>
      <c r="P8" s="11">
        <v>257</v>
      </c>
      <c r="Q8" s="14">
        <v>33903.34</v>
      </c>
      <c r="R8" s="12">
        <v>-0.0262</v>
      </c>
      <c r="S8" s="12">
        <v>-0.0212</v>
      </c>
      <c r="T8" s="12">
        <v>-0.0545</v>
      </c>
      <c r="U8" s="12">
        <v>0.0352</v>
      </c>
      <c r="V8" s="11">
        <v>105488</v>
      </c>
      <c r="W8" s="13">
        <v>2709975.63</v>
      </c>
      <c r="X8" s="11">
        <v>206</v>
      </c>
      <c r="Y8" s="11">
        <v>92185</v>
      </c>
      <c r="Z8" s="13">
        <v>2404022.27</v>
      </c>
      <c r="AA8" s="11">
        <v>213</v>
      </c>
      <c r="AB8" s="12">
        <v>0.1443</v>
      </c>
      <c r="AC8" s="12">
        <v>0.1273</v>
      </c>
      <c r="AD8" s="11">
        <v>28492</v>
      </c>
      <c r="AE8" s="13">
        <v>775891.45</v>
      </c>
      <c r="AF8" s="11">
        <v>237</v>
      </c>
      <c r="AG8" s="11">
        <v>25560</v>
      </c>
      <c r="AH8" s="13">
        <v>660941.87</v>
      </c>
      <c r="AI8" s="11">
        <v>253</v>
      </c>
      <c r="AJ8" s="12">
        <v>0.1147</v>
      </c>
      <c r="AK8" s="12">
        <v>0.1739</v>
      </c>
      <c r="AL8" s="11">
        <v>47591</v>
      </c>
      <c r="AM8" s="13">
        <v>1324081.88</v>
      </c>
      <c r="AN8" s="11">
        <v>234</v>
      </c>
      <c r="AO8" s="11">
        <v>56876</v>
      </c>
      <c r="AP8" s="13">
        <v>1577228.88</v>
      </c>
      <c r="AQ8" s="11">
        <v>253</v>
      </c>
      <c r="AR8" s="12">
        <v>-0.1632</v>
      </c>
      <c r="AS8" s="12">
        <v>-0.1605</v>
      </c>
      <c r="AT8" s="11">
        <v>34521</v>
      </c>
      <c r="AU8" s="13">
        <v>1133005.1</v>
      </c>
      <c r="AV8" s="11">
        <v>229</v>
      </c>
      <c r="AW8" s="11">
        <v>31002</v>
      </c>
      <c r="AX8" s="13">
        <v>963130.12</v>
      </c>
      <c r="AY8" s="11">
        <v>253</v>
      </c>
      <c r="AZ8" s="12">
        <v>0.1135</v>
      </c>
      <c r="BA8" s="12">
        <v>0.1764</v>
      </c>
      <c r="BB8" s="11">
        <v>12366</v>
      </c>
      <c r="BC8" s="13">
        <v>392435.39</v>
      </c>
      <c r="BD8" s="11">
        <v>237</v>
      </c>
      <c r="BE8" s="11">
        <v>21315</v>
      </c>
      <c r="BF8" s="13">
        <v>654913.84</v>
      </c>
      <c r="BG8" s="11">
        <v>253</v>
      </c>
      <c r="BH8" s="12">
        <v>-0.4198</v>
      </c>
      <c r="BI8" s="12">
        <v>-0.4008</v>
      </c>
      <c r="BJ8" s="11">
        <v>18919</v>
      </c>
      <c r="BK8" s="13">
        <v>581373.78</v>
      </c>
      <c r="BL8" s="11">
        <v>200</v>
      </c>
      <c r="BM8" s="11">
        <v>19930</v>
      </c>
      <c r="BN8" s="13">
        <v>564471.74</v>
      </c>
      <c r="BO8" s="11">
        <v>215</v>
      </c>
      <c r="BP8" s="12">
        <v>-0.0507</v>
      </c>
      <c r="BQ8" s="12">
        <v>0.0299</v>
      </c>
      <c r="BR8" s="11">
        <v>9119</v>
      </c>
      <c r="BS8" s="13">
        <v>375121.19</v>
      </c>
      <c r="BT8" s="11">
        <v>237</v>
      </c>
      <c r="BU8" s="11">
        <v>9182</v>
      </c>
      <c r="BV8" s="13">
        <v>353302.07</v>
      </c>
      <c r="BW8" s="11">
        <v>256</v>
      </c>
      <c r="BX8" s="12">
        <v>-0.0069</v>
      </c>
      <c r="BY8" s="12">
        <v>0.0618</v>
      </c>
      <c r="BZ8" s="11">
        <v>14907</v>
      </c>
      <c r="CA8" s="13">
        <v>476072.54</v>
      </c>
      <c r="CB8" s="11">
        <v>131</v>
      </c>
      <c r="CC8" s="11">
        <v>28249</v>
      </c>
      <c r="CD8" s="13">
        <v>910191.67</v>
      </c>
      <c r="CE8" s="11">
        <v>200</v>
      </c>
      <c r="CF8" s="12">
        <v>-0.4723</v>
      </c>
      <c r="CG8" s="12">
        <v>-0.477</v>
      </c>
      <c r="CH8" s="11">
        <v>837</v>
      </c>
      <c r="CI8" s="13">
        <v>43043.31</v>
      </c>
      <c r="CJ8" s="11">
        <v>231</v>
      </c>
      <c r="CK8" s="11">
        <v>1580</v>
      </c>
      <c r="CL8" s="13">
        <v>68054.77</v>
      </c>
      <c r="CM8" s="11">
        <v>250</v>
      </c>
      <c r="CN8" s="12">
        <v>-0.4703</v>
      </c>
      <c r="CO8" s="12">
        <v>-0.3675</v>
      </c>
      <c r="CP8" s="11"/>
      <c r="CQ8" s="13"/>
      <c r="CR8" s="11"/>
      <c r="CS8" s="11"/>
      <c r="CT8" s="13"/>
      <c r="CU8" s="11"/>
      <c r="CV8" s="12"/>
      <c r="CW8" s="12"/>
      <c r="CX8" s="11">
        <v>2769</v>
      </c>
      <c r="CY8" s="13">
        <v>70671.31</v>
      </c>
      <c r="CZ8" s="11">
        <v>119</v>
      </c>
      <c r="DA8" s="11">
        <v>3688</v>
      </c>
      <c r="DB8" s="13">
        <v>83928.35</v>
      </c>
      <c r="DC8" s="11">
        <v>97</v>
      </c>
      <c r="DD8" s="12">
        <v>-0.2492</v>
      </c>
      <c r="DE8" s="12">
        <v>-0.158</v>
      </c>
      <c r="DF8" s="11">
        <v>6304</v>
      </c>
      <c r="DG8" s="13">
        <v>205110.14</v>
      </c>
      <c r="DH8" s="11">
        <v>197</v>
      </c>
      <c r="DI8" s="11">
        <v>6136</v>
      </c>
      <c r="DJ8" s="13">
        <v>179602.82</v>
      </c>
      <c r="DK8" s="11">
        <v>237</v>
      </c>
      <c r="DL8" s="12">
        <v>0.0274</v>
      </c>
      <c r="DM8" s="12">
        <v>0.142</v>
      </c>
      <c r="DN8" s="11">
        <v>42</v>
      </c>
      <c r="DO8" s="13">
        <v>901.22</v>
      </c>
      <c r="DP8" s="11">
        <v>5</v>
      </c>
      <c r="DQ8" s="11">
        <v>84</v>
      </c>
      <c r="DR8" s="13">
        <v>3106.7</v>
      </c>
      <c r="DS8" s="11">
        <v>1</v>
      </c>
      <c r="DT8" s="12">
        <v>-0.5</v>
      </c>
      <c r="DU8" s="12">
        <v>-0.7099</v>
      </c>
      <c r="DV8" s="11">
        <v>1079</v>
      </c>
      <c r="DW8" s="13">
        <v>38984.19</v>
      </c>
      <c r="DX8" s="11">
        <v>237</v>
      </c>
      <c r="DY8" s="11">
        <v>490</v>
      </c>
      <c r="DZ8" s="13">
        <v>24065.26</v>
      </c>
      <c r="EA8" s="11">
        <v>256</v>
      </c>
      <c r="EB8" s="12">
        <v>1.202</v>
      </c>
      <c r="EC8" s="12">
        <v>0.6199</v>
      </c>
      <c r="ED8" s="11">
        <v>8411</v>
      </c>
      <c r="EE8" s="13">
        <v>209674.31</v>
      </c>
      <c r="EF8" s="11"/>
      <c r="EG8" s="11">
        <v>4189</v>
      </c>
      <c r="EH8" s="13">
        <v>99256.09</v>
      </c>
      <c r="EI8" s="11"/>
      <c r="EJ8" s="12">
        <v>1.0079</v>
      </c>
      <c r="EK8" s="12">
        <v>1.1125</v>
      </c>
      <c r="EL8" s="11">
        <v>837</v>
      </c>
      <c r="EM8" s="13">
        <v>41359.36</v>
      </c>
      <c r="EN8" s="11">
        <v>64</v>
      </c>
      <c r="EO8" s="11">
        <v>1134</v>
      </c>
      <c r="EP8" s="13">
        <v>48630.11</v>
      </c>
      <c r="EQ8" s="11">
        <v>69</v>
      </c>
      <c r="ER8" s="12">
        <v>-0.2619</v>
      </c>
      <c r="ES8" s="12">
        <v>-0.1495</v>
      </c>
      <c r="ET8" s="11">
        <v>470</v>
      </c>
      <c r="EU8" s="13">
        <v>21488.48</v>
      </c>
      <c r="EV8" s="11">
        <v>215</v>
      </c>
      <c r="EW8" s="11"/>
      <c r="EX8" s="13"/>
      <c r="EY8" s="11">
        <v>103</v>
      </c>
      <c r="EZ8" s="12"/>
      <c r="FA8" s="12"/>
      <c r="FB8" s="11">
        <v>90</v>
      </c>
      <c r="FC8" s="13">
        <v>4322.02</v>
      </c>
      <c r="FD8" s="11">
        <v>168</v>
      </c>
      <c r="FE8" s="11"/>
      <c r="FF8" s="13"/>
      <c r="FG8" s="11"/>
      <c r="FH8" s="12"/>
      <c r="FI8" s="12"/>
      <c r="FJ8" s="11">
        <v>3472</v>
      </c>
      <c r="FK8" s="13">
        <v>46674.58</v>
      </c>
      <c r="FL8" s="11">
        <v>43</v>
      </c>
      <c r="FM8" s="11">
        <v>1580</v>
      </c>
      <c r="FN8" s="13">
        <v>33572.26</v>
      </c>
      <c r="FO8" s="11">
        <v>54</v>
      </c>
      <c r="FP8" s="12">
        <v>1.1975</v>
      </c>
      <c r="FQ8" s="12">
        <v>0.3903</v>
      </c>
      <c r="FR8" s="11"/>
      <c r="FS8" s="13"/>
      <c r="FT8" s="11"/>
      <c r="FU8" s="11"/>
      <c r="FV8" s="13"/>
      <c r="FW8" s="11"/>
      <c r="FX8" s="12"/>
      <c r="FY8" s="12"/>
      <c r="FZ8" s="11">
        <v>298</v>
      </c>
      <c r="GA8" s="13">
        <v>15390.36</v>
      </c>
      <c r="GB8" s="11">
        <v>30</v>
      </c>
      <c r="GC8" s="11">
        <v>169</v>
      </c>
      <c r="GD8" s="13">
        <v>9912.27</v>
      </c>
      <c r="GE8" s="11">
        <v>28</v>
      </c>
      <c r="GF8" s="12">
        <v>0.7633</v>
      </c>
      <c r="GG8" s="12">
        <v>0.5527</v>
      </c>
      <c r="GH8" s="11">
        <v>21</v>
      </c>
      <c r="GI8" s="13">
        <v>939.88</v>
      </c>
      <c r="GJ8" s="11"/>
      <c r="GK8" s="11">
        <v>47</v>
      </c>
      <c r="GL8" s="13">
        <v>1936.08</v>
      </c>
      <c r="GM8" s="11">
        <v>2</v>
      </c>
      <c r="GN8" s="12">
        <v>-0.5532</v>
      </c>
      <c r="GO8" s="12">
        <v>-0.5145</v>
      </c>
      <c r="GP8" s="11">
        <v>73</v>
      </c>
      <c r="GQ8" s="13">
        <v>5772.72</v>
      </c>
      <c r="GR8" s="11">
        <v>5</v>
      </c>
      <c r="GS8" s="11">
        <v>28</v>
      </c>
      <c r="GT8" s="13">
        <v>2653.42</v>
      </c>
      <c r="GU8" s="11">
        <v>5</v>
      </c>
      <c r="GV8" s="12">
        <v>1.6071</v>
      </c>
      <c r="GW8" s="12">
        <v>1.1756</v>
      </c>
      <c r="GX8" s="11">
        <v>562</v>
      </c>
      <c r="GY8" s="13">
        <v>13492.03</v>
      </c>
      <c r="GZ8" s="11"/>
      <c r="HA8" s="11">
        <v>1634</v>
      </c>
      <c r="HB8" s="13">
        <v>40335.63</v>
      </c>
      <c r="HC8" s="11"/>
      <c r="HD8" s="12">
        <v>-0.6561</v>
      </c>
      <c r="HE8" s="12">
        <v>-0.6655</v>
      </c>
      <c r="HF8" s="11"/>
      <c r="HG8" s="13"/>
      <c r="HH8" s="11"/>
      <c r="HI8" s="11"/>
      <c r="HJ8" s="13"/>
      <c r="HK8" s="11"/>
      <c r="HL8" s="12"/>
      <c r="HM8" s="12"/>
      <c r="HN8" s="11">
        <v>296</v>
      </c>
      <c r="HO8" s="13">
        <v>3337.51</v>
      </c>
      <c r="HP8" s="11">
        <v>120</v>
      </c>
      <c r="HQ8" s="11"/>
      <c r="HR8" s="13"/>
      <c r="HS8" s="11">
        <v>74</v>
      </c>
      <c r="HT8" s="12"/>
      <c r="HU8" s="12"/>
      <c r="HV8" s="11">
        <v>17</v>
      </c>
      <c r="HW8" s="13">
        <v>597.86</v>
      </c>
      <c r="HX8" s="11">
        <v>190</v>
      </c>
      <c r="HY8" s="11">
        <v>34</v>
      </c>
      <c r="HZ8" s="13">
        <v>1498.89</v>
      </c>
      <c r="IA8" s="11">
        <v>169</v>
      </c>
      <c r="IB8" s="12">
        <v>-0.5</v>
      </c>
      <c r="IC8" s="12">
        <v>-0.6011</v>
      </c>
      <c r="ID8" s="11">
        <v>803</v>
      </c>
      <c r="IE8" s="13">
        <v>34879.42</v>
      </c>
      <c r="IF8" s="11">
        <v>58</v>
      </c>
      <c r="IG8" s="11">
        <v>302</v>
      </c>
      <c r="IH8" s="13">
        <v>13595.21</v>
      </c>
      <c r="II8" s="11">
        <v>59</v>
      </c>
      <c r="IJ8" s="12">
        <v>1.6589</v>
      </c>
      <c r="IK8" s="12">
        <v>1.5656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>
        <v>111</v>
      </c>
      <c r="JK8" s="13">
        <v>3621.54</v>
      </c>
      <c r="JL8" s="11">
        <v>79</v>
      </c>
      <c r="JM8" s="11">
        <v>135</v>
      </c>
      <c r="JN8" s="13">
        <v>4347.45</v>
      </c>
      <c r="JO8" s="11">
        <v>71</v>
      </c>
      <c r="JP8" s="12">
        <v>-0.1778</v>
      </c>
      <c r="JQ8" s="12">
        <v>-0.167</v>
      </c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>
        <v>29</v>
      </c>
      <c r="KI8" s="13"/>
      <c r="KJ8" s="11"/>
      <c r="KK8" s="11">
        <v>28</v>
      </c>
      <c r="KL8" s="13"/>
      <c r="KM8" s="11"/>
      <c r="KN8" s="12">
        <v>0.0357</v>
      </c>
      <c r="KO8" s="12"/>
      <c r="KP8" s="11"/>
      <c r="KQ8" s="13"/>
      <c r="KR8" s="11"/>
      <c r="KS8" s="11">
        <v>383</v>
      </c>
      <c r="KT8" s="13">
        <v>10459.82</v>
      </c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321349</v>
      </c>
      <c r="C9" s="11">
        <f>=ROUNDDOWN(29.8501681312353,0)</f>
      </c>
      <c r="D9" s="11">
        <v>170528</v>
      </c>
      <c r="E9" s="12">
        <v>0.9462</v>
      </c>
      <c r="F9" s="11"/>
      <c r="G9" s="11">
        <f>=ROUNDDOWN({0},0)</f>
      </c>
      <c r="H9" s="11"/>
      <c r="I9" s="12"/>
      <c r="J9" s="11">
        <v>462713</v>
      </c>
      <c r="K9" s="13">
        <v>8916828.59</v>
      </c>
      <c r="L9" s="11">
        <v>361</v>
      </c>
      <c r="M9" s="14">
        <v>24700.36</v>
      </c>
      <c r="N9" s="11">
        <v>442213</v>
      </c>
      <c r="O9" s="13">
        <v>8508428.45</v>
      </c>
      <c r="P9" s="11">
        <v>313</v>
      </c>
      <c r="Q9" s="14">
        <v>27183.48</v>
      </c>
      <c r="R9" s="12">
        <v>0.0464</v>
      </c>
      <c r="S9" s="12">
        <v>0.048</v>
      </c>
      <c r="T9" s="12">
        <v>0.1534</v>
      </c>
      <c r="U9" s="12">
        <v>-0.0913</v>
      </c>
      <c r="V9" s="11">
        <v>247499</v>
      </c>
      <c r="W9" s="13">
        <v>4697096.62</v>
      </c>
      <c r="X9" s="11">
        <v>355</v>
      </c>
      <c r="Y9" s="11">
        <v>237000</v>
      </c>
      <c r="Z9" s="13">
        <v>4576260.24</v>
      </c>
      <c r="AA9" s="11">
        <v>299</v>
      </c>
      <c r="AB9" s="12">
        <v>0.0443</v>
      </c>
      <c r="AC9" s="12">
        <v>0.0264</v>
      </c>
      <c r="AD9" s="11">
        <v>32482</v>
      </c>
      <c r="AE9" s="13">
        <v>574646.89</v>
      </c>
      <c r="AF9" s="11">
        <v>340</v>
      </c>
      <c r="AG9" s="11">
        <v>21313</v>
      </c>
      <c r="AH9" s="13">
        <v>378833.61</v>
      </c>
      <c r="AI9" s="11">
        <v>298</v>
      </c>
      <c r="AJ9" s="12">
        <v>0.524</v>
      </c>
      <c r="AK9" s="12">
        <v>0.5169</v>
      </c>
      <c r="AL9" s="11">
        <v>50442</v>
      </c>
      <c r="AM9" s="13">
        <v>917179.32</v>
      </c>
      <c r="AN9" s="11">
        <v>312</v>
      </c>
      <c r="AO9" s="11">
        <v>56706</v>
      </c>
      <c r="AP9" s="13">
        <v>999592.15</v>
      </c>
      <c r="AQ9" s="11">
        <v>247</v>
      </c>
      <c r="AR9" s="12">
        <v>-0.1105</v>
      </c>
      <c r="AS9" s="12">
        <v>-0.0824</v>
      </c>
      <c r="AT9" s="11">
        <v>50019</v>
      </c>
      <c r="AU9" s="13">
        <v>1009815.1</v>
      </c>
      <c r="AV9" s="11">
        <v>296</v>
      </c>
      <c r="AW9" s="11">
        <v>44661</v>
      </c>
      <c r="AX9" s="13">
        <v>885949.96</v>
      </c>
      <c r="AY9" s="11">
        <v>225</v>
      </c>
      <c r="AZ9" s="12">
        <v>0.12</v>
      </c>
      <c r="BA9" s="12">
        <v>0.1398</v>
      </c>
      <c r="BB9" s="11">
        <v>24507</v>
      </c>
      <c r="BC9" s="13">
        <v>525762.89</v>
      </c>
      <c r="BD9" s="11">
        <v>304</v>
      </c>
      <c r="BE9" s="11">
        <v>23746</v>
      </c>
      <c r="BF9" s="13">
        <v>489593.82</v>
      </c>
      <c r="BG9" s="11">
        <v>256</v>
      </c>
      <c r="BH9" s="12">
        <v>0.032</v>
      </c>
      <c r="BI9" s="12">
        <v>0.0739</v>
      </c>
      <c r="BJ9" s="11">
        <v>21119</v>
      </c>
      <c r="BK9" s="13">
        <v>422933.09</v>
      </c>
      <c r="BL9" s="11">
        <v>292</v>
      </c>
      <c r="BM9" s="11">
        <v>14496</v>
      </c>
      <c r="BN9" s="13">
        <v>272436.43</v>
      </c>
      <c r="BO9" s="11">
        <v>222</v>
      </c>
      <c r="BP9" s="12">
        <v>0.4569</v>
      </c>
      <c r="BQ9" s="12">
        <v>0.5524</v>
      </c>
      <c r="BR9" s="11">
        <v>9017</v>
      </c>
      <c r="BS9" s="13">
        <v>197286.73</v>
      </c>
      <c r="BT9" s="11">
        <v>279</v>
      </c>
      <c r="BU9" s="11">
        <v>5458</v>
      </c>
      <c r="BV9" s="13">
        <v>111971.5</v>
      </c>
      <c r="BW9" s="11">
        <v>253</v>
      </c>
      <c r="BX9" s="12">
        <v>0.6521</v>
      </c>
      <c r="BY9" s="12">
        <v>0.7619</v>
      </c>
      <c r="BZ9" s="11">
        <v>13956</v>
      </c>
      <c r="CA9" s="13">
        <v>276210.11</v>
      </c>
      <c r="CB9" s="11">
        <v>114</v>
      </c>
      <c r="CC9" s="11">
        <v>24954</v>
      </c>
      <c r="CD9" s="13">
        <v>496740.16</v>
      </c>
      <c r="CE9" s="11">
        <v>198</v>
      </c>
      <c r="CF9" s="12">
        <v>-0.4407</v>
      </c>
      <c r="CG9" s="12">
        <v>-0.444</v>
      </c>
      <c r="CH9" s="11">
        <v>563</v>
      </c>
      <c r="CI9" s="13">
        <v>17642.18</v>
      </c>
      <c r="CJ9" s="11">
        <v>283</v>
      </c>
      <c r="CK9" s="11">
        <v>514</v>
      </c>
      <c r="CL9" s="13">
        <v>17970.09</v>
      </c>
      <c r="CM9" s="11">
        <v>244</v>
      </c>
      <c r="CN9" s="12">
        <v>0.0953</v>
      </c>
      <c r="CO9" s="12">
        <v>-0.0182</v>
      </c>
      <c r="CP9" s="11"/>
      <c r="CQ9" s="13"/>
      <c r="CR9" s="11">
        <v>2</v>
      </c>
      <c r="CS9" s="11"/>
      <c r="CT9" s="13"/>
      <c r="CU9" s="11"/>
      <c r="CV9" s="12"/>
      <c r="CW9" s="12"/>
      <c r="CX9" s="11">
        <v>7124</v>
      </c>
      <c r="CY9" s="13">
        <v>143788.06</v>
      </c>
      <c r="CZ9" s="11">
        <v>227</v>
      </c>
      <c r="DA9" s="11">
        <v>4593</v>
      </c>
      <c r="DB9" s="13">
        <v>89817.9</v>
      </c>
      <c r="DC9" s="11">
        <v>211</v>
      </c>
      <c r="DD9" s="12">
        <v>0.5511</v>
      </c>
      <c r="DE9" s="12">
        <v>0.6009</v>
      </c>
      <c r="DF9" s="11">
        <v>704</v>
      </c>
      <c r="DG9" s="13">
        <v>15349.87</v>
      </c>
      <c r="DH9" s="11">
        <v>139</v>
      </c>
      <c r="DI9" s="11">
        <v>267</v>
      </c>
      <c r="DJ9" s="13">
        <v>6364.19</v>
      </c>
      <c r="DK9" s="11">
        <v>39</v>
      </c>
      <c r="DL9" s="12">
        <v>1.6367</v>
      </c>
      <c r="DM9" s="12">
        <v>1.4119</v>
      </c>
      <c r="DN9" s="11">
        <v>1037</v>
      </c>
      <c r="DO9" s="13">
        <v>20755.77</v>
      </c>
      <c r="DP9" s="11">
        <v>55</v>
      </c>
      <c r="DQ9" s="11">
        <v>2966</v>
      </c>
      <c r="DR9" s="13">
        <v>57786.05</v>
      </c>
      <c r="DS9" s="11">
        <v>96</v>
      </c>
      <c r="DT9" s="12">
        <v>-0.6504</v>
      </c>
      <c r="DU9" s="12">
        <v>-0.6408</v>
      </c>
      <c r="DV9" s="11">
        <v>379</v>
      </c>
      <c r="DW9" s="13">
        <v>13450.97</v>
      </c>
      <c r="DX9" s="11">
        <v>293</v>
      </c>
      <c r="DY9" s="11">
        <v>917</v>
      </c>
      <c r="DZ9" s="13">
        <v>31246.2</v>
      </c>
      <c r="EA9" s="11">
        <v>256</v>
      </c>
      <c r="EB9" s="12">
        <v>-0.5867</v>
      </c>
      <c r="EC9" s="12">
        <v>-0.5695</v>
      </c>
      <c r="ED9" s="11">
        <v>160</v>
      </c>
      <c r="EE9" s="13">
        <v>3600</v>
      </c>
      <c r="EF9" s="11"/>
      <c r="EG9" s="11">
        <v>1210</v>
      </c>
      <c r="EH9" s="13">
        <v>27225</v>
      </c>
      <c r="EI9" s="11"/>
      <c r="EJ9" s="12">
        <v>-0.8678</v>
      </c>
      <c r="EK9" s="12">
        <v>-0.8678</v>
      </c>
      <c r="EL9" s="11">
        <v>1345</v>
      </c>
      <c r="EM9" s="13">
        <v>29503.5</v>
      </c>
      <c r="EN9" s="11">
        <v>79</v>
      </c>
      <c r="EO9" s="11">
        <v>1115</v>
      </c>
      <c r="EP9" s="13">
        <v>24406.48</v>
      </c>
      <c r="EQ9" s="11">
        <v>90</v>
      </c>
      <c r="ER9" s="12">
        <v>0.2063</v>
      </c>
      <c r="ES9" s="12">
        <v>0.2088</v>
      </c>
      <c r="ET9" s="11">
        <v>654</v>
      </c>
      <c r="EU9" s="13">
        <v>19335.27</v>
      </c>
      <c r="EV9" s="11">
        <v>333</v>
      </c>
      <c r="EW9" s="11">
        <v>1</v>
      </c>
      <c r="EX9" s="13"/>
      <c r="EY9" s="11">
        <v>90</v>
      </c>
      <c r="EZ9" s="12">
        <v>653</v>
      </c>
      <c r="FA9" s="12"/>
      <c r="FB9" s="11">
        <v>29</v>
      </c>
      <c r="FC9" s="13">
        <v>1035.02</v>
      </c>
      <c r="FD9" s="11">
        <v>164</v>
      </c>
      <c r="FE9" s="11"/>
      <c r="FF9" s="13"/>
      <c r="FG9" s="11"/>
      <c r="FH9" s="12"/>
      <c r="FI9" s="12"/>
      <c r="FJ9" s="11">
        <v>187</v>
      </c>
      <c r="FK9" s="13">
        <v>2907.73</v>
      </c>
      <c r="FL9" s="11">
        <v>1</v>
      </c>
      <c r="FM9" s="11">
        <v>646</v>
      </c>
      <c r="FN9" s="13">
        <v>10775.93</v>
      </c>
      <c r="FO9" s="11">
        <v>37</v>
      </c>
      <c r="FP9" s="12">
        <v>-0.7105</v>
      </c>
      <c r="FQ9" s="12">
        <v>-0.7302</v>
      </c>
      <c r="FR9" s="11"/>
      <c r="FS9" s="13"/>
      <c r="FT9" s="11"/>
      <c r="FU9" s="11"/>
      <c r="FV9" s="13"/>
      <c r="FW9" s="11"/>
      <c r="FX9" s="12"/>
      <c r="FY9" s="12"/>
      <c r="FZ9" s="11">
        <v>314</v>
      </c>
      <c r="GA9" s="13">
        <v>5413.49</v>
      </c>
      <c r="GB9" s="11">
        <v>78</v>
      </c>
      <c r="GC9" s="11">
        <v>212</v>
      </c>
      <c r="GD9" s="13">
        <v>3424.44</v>
      </c>
      <c r="GE9" s="11">
        <v>42</v>
      </c>
      <c r="GF9" s="12">
        <v>0.4811</v>
      </c>
      <c r="GG9" s="12">
        <v>0.5808</v>
      </c>
      <c r="GH9" s="11"/>
      <c r="GI9" s="13"/>
      <c r="GJ9" s="11"/>
      <c r="GK9" s="11"/>
      <c r="GL9" s="13"/>
      <c r="GM9" s="11"/>
      <c r="GN9" s="12"/>
      <c r="GO9" s="12"/>
      <c r="GP9" s="11">
        <v>134</v>
      </c>
      <c r="GQ9" s="13">
        <v>3438.1</v>
      </c>
      <c r="GR9" s="11"/>
      <c r="GS9" s="11">
        <v>28</v>
      </c>
      <c r="GT9" s="13">
        <v>1749.72</v>
      </c>
      <c r="GU9" s="11">
        <v>7</v>
      </c>
      <c r="GV9" s="12">
        <v>3.7857</v>
      </c>
      <c r="GW9" s="12">
        <v>0.9649</v>
      </c>
      <c r="GX9" s="11">
        <v>189</v>
      </c>
      <c r="GY9" s="13">
        <v>3321.03</v>
      </c>
      <c r="GZ9" s="11"/>
      <c r="HA9" s="11">
        <v>733</v>
      </c>
      <c r="HB9" s="13">
        <v>13012.33</v>
      </c>
      <c r="HC9" s="11"/>
      <c r="HD9" s="12">
        <v>-0.7422</v>
      </c>
      <c r="HE9" s="12">
        <v>-0.7448</v>
      </c>
      <c r="HF9" s="11"/>
      <c r="HG9" s="13"/>
      <c r="HH9" s="11"/>
      <c r="HI9" s="11"/>
      <c r="HJ9" s="13"/>
      <c r="HK9" s="11"/>
      <c r="HL9" s="12"/>
      <c r="HM9" s="12"/>
      <c r="HN9" s="11">
        <v>6</v>
      </c>
      <c r="HO9" s="13">
        <v>183.44</v>
      </c>
      <c r="HP9" s="11">
        <v>224</v>
      </c>
      <c r="HQ9" s="11"/>
      <c r="HR9" s="13"/>
      <c r="HS9" s="11">
        <v>155</v>
      </c>
      <c r="HT9" s="12"/>
      <c r="HU9" s="12"/>
      <c r="HV9" s="11">
        <v>116</v>
      </c>
      <c r="HW9" s="13">
        <v>2653.72</v>
      </c>
      <c r="HX9" s="11">
        <v>195</v>
      </c>
      <c r="HY9" s="11">
        <v>235</v>
      </c>
      <c r="HZ9" s="13">
        <v>5104.22</v>
      </c>
      <c r="IA9" s="11">
        <v>191</v>
      </c>
      <c r="IB9" s="12">
        <v>-0.5064</v>
      </c>
      <c r="IC9" s="12">
        <v>-0.4801</v>
      </c>
      <c r="ID9" s="11">
        <v>201</v>
      </c>
      <c r="IE9" s="13">
        <v>3784.94</v>
      </c>
      <c r="IF9" s="11">
        <v>58</v>
      </c>
      <c r="IG9" s="11">
        <v>209</v>
      </c>
      <c r="IH9" s="13">
        <v>3618.67</v>
      </c>
      <c r="II9" s="11">
        <v>59</v>
      </c>
      <c r="IJ9" s="12">
        <v>-0.0383</v>
      </c>
      <c r="IK9" s="12">
        <v>0.0459</v>
      </c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327</v>
      </c>
      <c r="JC9" s="13">
        <v>5810.56</v>
      </c>
      <c r="JD9" s="11">
        <v>8</v>
      </c>
      <c r="JE9" s="11">
        <v>2</v>
      </c>
      <c r="JF9" s="13">
        <v>52.14</v>
      </c>
      <c r="JG9" s="11">
        <v>16</v>
      </c>
      <c r="JH9" s="12">
        <v>162.5</v>
      </c>
      <c r="JI9" s="12">
        <v>110.4415</v>
      </c>
      <c r="JJ9" s="11">
        <v>183</v>
      </c>
      <c r="JK9" s="13">
        <v>3914.45</v>
      </c>
      <c r="JL9" s="11">
        <v>215</v>
      </c>
      <c r="JM9" s="11">
        <v>217</v>
      </c>
      <c r="JN9" s="13">
        <v>4497.22</v>
      </c>
      <c r="JO9" s="11">
        <v>77</v>
      </c>
      <c r="JP9" s="12">
        <v>-0.1567</v>
      </c>
      <c r="JQ9" s="12">
        <v>-0.1296</v>
      </c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>
        <v>19</v>
      </c>
      <c r="KI9" s="13">
        <v>9.74</v>
      </c>
      <c r="KJ9" s="11"/>
      <c r="KK9" s="11">
        <v>14</v>
      </c>
      <c r="KL9" s="13"/>
      <c r="KM9" s="11"/>
      <c r="KN9" s="12">
        <v>0.3571</v>
      </c>
      <c r="KO9" s="12"/>
      <c r="KP9" s="11"/>
      <c r="KQ9" s="13"/>
      <c r="KR9" s="11"/>
      <c r="KS9" s="11"/>
      <c r="KT9" s="13"/>
      <c r="KU9" s="11"/>
      <c r="KV9" s="12"/>
      <c r="KW9" s="12"/>
      <c r="KX9" s="11">
        <v>1</v>
      </c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469016</v>
      </c>
      <c r="C10" s="11">
        <f>=ROUNDDOWN(23.7170235897955,0)</f>
      </c>
      <c r="D10" s="11">
        <v>167521</v>
      </c>
      <c r="E10" s="12">
        <v>0.8393</v>
      </c>
      <c r="F10" s="11"/>
      <c r="G10" s="11">
        <f>=ROUNDDOWN({0},0)</f>
      </c>
      <c r="H10" s="11"/>
      <c r="I10" s="12">
        <v>0.3612</v>
      </c>
      <c r="J10" s="11">
        <v>932839</v>
      </c>
      <c r="K10" s="13">
        <v>38497851.5</v>
      </c>
      <c r="L10" s="11">
        <v>1104</v>
      </c>
      <c r="M10" s="14">
        <v>34871.24</v>
      </c>
      <c r="N10" s="11">
        <v>1146333</v>
      </c>
      <c r="O10" s="13">
        <v>42497971.94</v>
      </c>
      <c r="P10" s="11">
        <v>1101</v>
      </c>
      <c r="Q10" s="14">
        <v>38599.43</v>
      </c>
      <c r="R10" s="12">
        <v>-0.1862</v>
      </c>
      <c r="S10" s="12">
        <v>-0.0941</v>
      </c>
      <c r="T10" s="12">
        <v>0.0027</v>
      </c>
      <c r="U10" s="12">
        <v>-0.0966</v>
      </c>
      <c r="V10" s="11">
        <v>276272</v>
      </c>
      <c r="W10" s="13">
        <v>13093897.73</v>
      </c>
      <c r="X10" s="11">
        <v>925</v>
      </c>
      <c r="Y10" s="11">
        <v>339857</v>
      </c>
      <c r="Z10" s="13">
        <v>14933569.28</v>
      </c>
      <c r="AA10" s="11">
        <v>905</v>
      </c>
      <c r="AB10" s="12">
        <v>-0.1871</v>
      </c>
      <c r="AC10" s="12">
        <v>-0.1232</v>
      </c>
      <c r="AD10" s="11">
        <v>53158</v>
      </c>
      <c r="AE10" s="13">
        <v>1933608.66</v>
      </c>
      <c r="AF10" s="11">
        <v>923</v>
      </c>
      <c r="AG10" s="11">
        <v>41152</v>
      </c>
      <c r="AH10" s="13">
        <v>1420806.43</v>
      </c>
      <c r="AI10" s="11">
        <v>949</v>
      </c>
      <c r="AJ10" s="12">
        <v>0.2917</v>
      </c>
      <c r="AK10" s="12">
        <v>0.3609</v>
      </c>
      <c r="AL10" s="11">
        <v>231658</v>
      </c>
      <c r="AM10" s="13">
        <v>8920463.53</v>
      </c>
      <c r="AN10" s="11">
        <v>910</v>
      </c>
      <c r="AO10" s="11">
        <v>279092</v>
      </c>
      <c r="AP10" s="13">
        <v>9012755.81</v>
      </c>
      <c r="AQ10" s="11">
        <v>944</v>
      </c>
      <c r="AR10" s="12">
        <v>-0.17</v>
      </c>
      <c r="AS10" s="12">
        <v>-0.0102</v>
      </c>
      <c r="AT10" s="11">
        <v>163987</v>
      </c>
      <c r="AU10" s="13">
        <v>5786607.95</v>
      </c>
      <c r="AV10" s="11">
        <v>888</v>
      </c>
      <c r="AW10" s="11">
        <v>232341</v>
      </c>
      <c r="AX10" s="13">
        <v>7265621.5</v>
      </c>
      <c r="AY10" s="11">
        <v>901</v>
      </c>
      <c r="AZ10" s="12">
        <v>-0.2942</v>
      </c>
      <c r="BA10" s="12">
        <v>-0.2036</v>
      </c>
      <c r="BB10" s="11">
        <v>24524</v>
      </c>
      <c r="BC10" s="13">
        <v>1305725.73</v>
      </c>
      <c r="BD10" s="11">
        <v>935</v>
      </c>
      <c r="BE10" s="11">
        <v>43437</v>
      </c>
      <c r="BF10" s="13">
        <v>2155328.08</v>
      </c>
      <c r="BG10" s="11">
        <v>987</v>
      </c>
      <c r="BH10" s="12">
        <v>-0.4354</v>
      </c>
      <c r="BI10" s="12">
        <v>-0.3942</v>
      </c>
      <c r="BJ10" s="11">
        <v>52225</v>
      </c>
      <c r="BK10" s="13">
        <v>1974971.97</v>
      </c>
      <c r="BL10" s="11">
        <v>764</v>
      </c>
      <c r="BM10" s="11">
        <v>48247</v>
      </c>
      <c r="BN10" s="13">
        <v>1777393.04</v>
      </c>
      <c r="BO10" s="11">
        <v>755</v>
      </c>
      <c r="BP10" s="12">
        <v>0.0825</v>
      </c>
      <c r="BQ10" s="12">
        <v>0.1112</v>
      </c>
      <c r="BR10" s="11">
        <v>16357</v>
      </c>
      <c r="BS10" s="13">
        <v>663862.26</v>
      </c>
      <c r="BT10" s="11">
        <v>925</v>
      </c>
      <c r="BU10" s="11">
        <v>23685</v>
      </c>
      <c r="BV10" s="13">
        <v>842254.54</v>
      </c>
      <c r="BW10" s="11">
        <v>913</v>
      </c>
      <c r="BX10" s="12">
        <v>-0.3094</v>
      </c>
      <c r="BY10" s="12">
        <v>-0.2118</v>
      </c>
      <c r="BZ10" s="11">
        <v>48916</v>
      </c>
      <c r="CA10" s="13">
        <v>1832103.74</v>
      </c>
      <c r="CB10" s="11">
        <v>542</v>
      </c>
      <c r="CC10" s="11">
        <v>70318</v>
      </c>
      <c r="CD10" s="13">
        <v>2260776.33</v>
      </c>
      <c r="CE10" s="11">
        <v>861</v>
      </c>
      <c r="CF10" s="12">
        <v>-0.3044</v>
      </c>
      <c r="CG10" s="12">
        <v>-0.1896</v>
      </c>
      <c r="CH10" s="11">
        <v>8349</v>
      </c>
      <c r="CI10" s="13">
        <v>502357.29</v>
      </c>
      <c r="CJ10" s="11">
        <v>742</v>
      </c>
      <c r="CK10" s="11">
        <v>2181</v>
      </c>
      <c r="CL10" s="13">
        <v>114110.89</v>
      </c>
      <c r="CM10" s="11">
        <v>672</v>
      </c>
      <c r="CN10" s="12">
        <v>2.8281</v>
      </c>
      <c r="CO10" s="12">
        <v>3.4024</v>
      </c>
      <c r="CP10" s="11">
        <v>3627</v>
      </c>
      <c r="CQ10" s="13">
        <v>141516.74</v>
      </c>
      <c r="CR10" s="11">
        <v>394</v>
      </c>
      <c r="CS10" s="11">
        <v>3211</v>
      </c>
      <c r="CT10" s="13">
        <v>100296.42</v>
      </c>
      <c r="CU10" s="11">
        <v>428</v>
      </c>
      <c r="CV10" s="12">
        <v>0.1296</v>
      </c>
      <c r="CW10" s="12">
        <v>0.411</v>
      </c>
      <c r="CX10" s="11">
        <v>10914</v>
      </c>
      <c r="CY10" s="13">
        <v>503230.48</v>
      </c>
      <c r="CZ10" s="11">
        <v>701</v>
      </c>
      <c r="DA10" s="11">
        <v>4862</v>
      </c>
      <c r="DB10" s="13">
        <v>239123.67</v>
      </c>
      <c r="DC10" s="11">
        <v>678</v>
      </c>
      <c r="DD10" s="12">
        <v>1.2448</v>
      </c>
      <c r="DE10" s="12">
        <v>1.1045</v>
      </c>
      <c r="DF10" s="11">
        <v>11161</v>
      </c>
      <c r="DG10" s="13">
        <v>542066.07</v>
      </c>
      <c r="DH10" s="11">
        <v>774</v>
      </c>
      <c r="DI10" s="11">
        <v>11447</v>
      </c>
      <c r="DJ10" s="13">
        <v>466419.35</v>
      </c>
      <c r="DK10" s="11">
        <v>906</v>
      </c>
      <c r="DL10" s="12">
        <v>-0.025</v>
      </c>
      <c r="DM10" s="12">
        <v>0.1622</v>
      </c>
      <c r="DN10" s="11">
        <v>1730</v>
      </c>
      <c r="DO10" s="13">
        <v>58489.75</v>
      </c>
      <c r="DP10" s="11">
        <v>344</v>
      </c>
      <c r="DQ10" s="11">
        <v>3316</v>
      </c>
      <c r="DR10" s="13">
        <v>74148.29</v>
      </c>
      <c r="DS10" s="11">
        <v>133</v>
      </c>
      <c r="DT10" s="12">
        <v>-0.4783</v>
      </c>
      <c r="DU10" s="12">
        <v>-0.2112</v>
      </c>
      <c r="DV10" s="11">
        <v>2635</v>
      </c>
      <c r="DW10" s="13">
        <v>178597.65</v>
      </c>
      <c r="DX10" s="11">
        <v>929</v>
      </c>
      <c r="DY10" s="11">
        <v>4972</v>
      </c>
      <c r="DZ10" s="13">
        <v>357440.54</v>
      </c>
      <c r="EA10" s="11">
        <v>1055</v>
      </c>
      <c r="EB10" s="12">
        <v>-0.47</v>
      </c>
      <c r="EC10" s="12">
        <v>-0.5003</v>
      </c>
      <c r="ED10" s="11">
        <v>3030</v>
      </c>
      <c r="EE10" s="13">
        <v>251736</v>
      </c>
      <c r="EF10" s="11"/>
      <c r="EG10" s="11">
        <v>5051</v>
      </c>
      <c r="EH10" s="13">
        <v>413670.35</v>
      </c>
      <c r="EI10" s="11"/>
      <c r="EJ10" s="12">
        <v>-0.4001</v>
      </c>
      <c r="EK10" s="12">
        <v>-0.3915</v>
      </c>
      <c r="EL10" s="11">
        <v>2973</v>
      </c>
      <c r="EM10" s="13">
        <v>136439.21</v>
      </c>
      <c r="EN10" s="11">
        <v>107</v>
      </c>
      <c r="EO10" s="11">
        <v>2343</v>
      </c>
      <c r="EP10" s="13">
        <v>97409.76</v>
      </c>
      <c r="EQ10" s="11">
        <v>113</v>
      </c>
      <c r="ER10" s="12">
        <v>0.2689</v>
      </c>
      <c r="ES10" s="12">
        <v>0.4007</v>
      </c>
      <c r="ET10" s="11">
        <v>1787</v>
      </c>
      <c r="EU10" s="13">
        <v>68875.29</v>
      </c>
      <c r="EV10" s="11">
        <v>591</v>
      </c>
      <c r="EW10" s="11">
        <v>1</v>
      </c>
      <c r="EX10" s="13"/>
      <c r="EY10" s="11">
        <v>353</v>
      </c>
      <c r="EZ10" s="12">
        <v>1786</v>
      </c>
      <c r="FA10" s="12"/>
      <c r="FB10" s="11">
        <v>1562</v>
      </c>
      <c r="FC10" s="13">
        <v>135846.39</v>
      </c>
      <c r="FD10" s="11">
        <v>629</v>
      </c>
      <c r="FE10" s="11"/>
      <c r="FF10" s="13"/>
      <c r="FG10" s="11"/>
      <c r="FH10" s="12"/>
      <c r="FI10" s="12"/>
      <c r="FJ10" s="11">
        <v>3772</v>
      </c>
      <c r="FK10" s="13">
        <v>136394.31</v>
      </c>
      <c r="FL10" s="11">
        <v>105</v>
      </c>
      <c r="FM10" s="11">
        <v>8690</v>
      </c>
      <c r="FN10" s="13">
        <v>311404.83</v>
      </c>
      <c r="FO10" s="11">
        <v>183</v>
      </c>
      <c r="FP10" s="12">
        <v>-0.5659</v>
      </c>
      <c r="FQ10" s="12">
        <v>-0.562</v>
      </c>
      <c r="FR10" s="11">
        <v>89</v>
      </c>
      <c r="FS10" s="13">
        <v>2502.74</v>
      </c>
      <c r="FT10" s="11">
        <v>20</v>
      </c>
      <c r="FU10" s="11">
        <v>8</v>
      </c>
      <c r="FV10" s="13">
        <v>161.05</v>
      </c>
      <c r="FW10" s="11">
        <v>20</v>
      </c>
      <c r="FX10" s="12">
        <v>10.125</v>
      </c>
      <c r="FY10" s="12">
        <v>14.5401</v>
      </c>
      <c r="FZ10" s="11">
        <v>2470</v>
      </c>
      <c r="GA10" s="13">
        <v>103886.98</v>
      </c>
      <c r="GB10" s="11">
        <v>577</v>
      </c>
      <c r="GC10" s="11">
        <v>2282</v>
      </c>
      <c r="GD10" s="13">
        <v>86845.8</v>
      </c>
      <c r="GE10" s="11">
        <v>321</v>
      </c>
      <c r="GF10" s="12">
        <v>0.0824</v>
      </c>
      <c r="GG10" s="12">
        <v>0.1962</v>
      </c>
      <c r="GH10" s="11">
        <v>123</v>
      </c>
      <c r="GI10" s="13">
        <v>2734.01</v>
      </c>
      <c r="GJ10" s="11"/>
      <c r="GK10" s="11">
        <v>330</v>
      </c>
      <c r="GL10" s="13">
        <v>6369.73</v>
      </c>
      <c r="GM10" s="11">
        <v>7</v>
      </c>
      <c r="GN10" s="12">
        <v>-0.6273</v>
      </c>
      <c r="GO10" s="12">
        <v>-0.5708</v>
      </c>
      <c r="GP10" s="11">
        <v>48</v>
      </c>
      <c r="GQ10" s="13">
        <v>2589.11</v>
      </c>
      <c r="GR10" s="11">
        <v>27</v>
      </c>
      <c r="GS10" s="11">
        <v>33</v>
      </c>
      <c r="GT10" s="13">
        <v>2421.27</v>
      </c>
      <c r="GU10" s="11">
        <v>16</v>
      </c>
      <c r="GV10" s="12">
        <v>0.4545</v>
      </c>
      <c r="GW10" s="12">
        <v>0.0693</v>
      </c>
      <c r="GX10" s="11">
        <v>1530</v>
      </c>
      <c r="GY10" s="13">
        <v>58281.81</v>
      </c>
      <c r="GZ10" s="11"/>
      <c r="HA10" s="11">
        <v>9793</v>
      </c>
      <c r="HB10" s="13">
        <v>389042.54</v>
      </c>
      <c r="HC10" s="11"/>
      <c r="HD10" s="12">
        <v>-0.8438</v>
      </c>
      <c r="HE10" s="12">
        <v>-0.8502</v>
      </c>
      <c r="HF10" s="11"/>
      <c r="HG10" s="13"/>
      <c r="HH10" s="11"/>
      <c r="HI10" s="11"/>
      <c r="HJ10" s="13"/>
      <c r="HK10" s="11"/>
      <c r="HL10" s="12"/>
      <c r="HM10" s="12"/>
      <c r="HN10" s="11">
        <v>966</v>
      </c>
      <c r="HO10" s="13">
        <v>10969.26</v>
      </c>
      <c r="HP10" s="11">
        <v>293</v>
      </c>
      <c r="HQ10" s="11">
        <v>2</v>
      </c>
      <c r="HR10" s="13">
        <v>130.77</v>
      </c>
      <c r="HS10" s="11">
        <v>66</v>
      </c>
      <c r="HT10" s="12">
        <v>482</v>
      </c>
      <c r="HU10" s="12">
        <v>82.8821</v>
      </c>
      <c r="HV10" s="11">
        <v>89</v>
      </c>
      <c r="HW10" s="13">
        <v>3686.24</v>
      </c>
      <c r="HX10" s="11">
        <v>691</v>
      </c>
      <c r="HY10" s="11">
        <v>166</v>
      </c>
      <c r="HZ10" s="13">
        <v>6294.67</v>
      </c>
      <c r="IA10" s="11">
        <v>635</v>
      </c>
      <c r="IB10" s="12">
        <v>-0.4639</v>
      </c>
      <c r="IC10" s="12">
        <v>-0.4144</v>
      </c>
      <c r="ID10" s="11">
        <v>339</v>
      </c>
      <c r="IE10" s="13">
        <v>23653.5</v>
      </c>
      <c r="IF10" s="11">
        <v>89</v>
      </c>
      <c r="IG10" s="11">
        <v>365</v>
      </c>
      <c r="IH10" s="13">
        <v>22656.99</v>
      </c>
      <c r="II10" s="11">
        <v>102</v>
      </c>
      <c r="IJ10" s="12">
        <v>-0.0712</v>
      </c>
      <c r="IK10" s="12">
        <v>0.044</v>
      </c>
      <c r="IL10" s="11"/>
      <c r="IM10" s="13"/>
      <c r="IN10" s="11"/>
      <c r="IO10" s="11"/>
      <c r="IP10" s="13"/>
      <c r="IQ10" s="11"/>
      <c r="IR10" s="12"/>
      <c r="IS10" s="12"/>
      <c r="IT10" s="11">
        <v>1667</v>
      </c>
      <c r="IU10" s="13">
        <v>84366.7</v>
      </c>
      <c r="IV10" s="11">
        <v>152</v>
      </c>
      <c r="IW10" s="11">
        <v>1599</v>
      </c>
      <c r="IX10" s="13">
        <v>78039.11</v>
      </c>
      <c r="IY10" s="11">
        <v>189</v>
      </c>
      <c r="IZ10" s="12">
        <v>0.0425</v>
      </c>
      <c r="JA10" s="12">
        <v>0.0811</v>
      </c>
      <c r="JB10" s="11">
        <v>202</v>
      </c>
      <c r="JC10" s="13">
        <v>9909.27</v>
      </c>
      <c r="JD10" s="11">
        <v>1</v>
      </c>
      <c r="JE10" s="11">
        <v>3</v>
      </c>
      <c r="JF10" s="13">
        <v>181.77</v>
      </c>
      <c r="JG10" s="11">
        <v>40</v>
      </c>
      <c r="JH10" s="12">
        <v>66.3333</v>
      </c>
      <c r="JI10" s="12">
        <v>53.5154</v>
      </c>
      <c r="JJ10" s="11">
        <v>292</v>
      </c>
      <c r="JK10" s="13">
        <v>8822.67</v>
      </c>
      <c r="JL10" s="11">
        <v>354</v>
      </c>
      <c r="JM10" s="11">
        <v>594</v>
      </c>
      <c r="JN10" s="13">
        <v>14321.33</v>
      </c>
      <c r="JO10" s="11">
        <v>341</v>
      </c>
      <c r="JP10" s="12">
        <v>-0.5084</v>
      </c>
      <c r="JQ10" s="12">
        <v>-0.3839</v>
      </c>
      <c r="JR10" s="11">
        <v>369</v>
      </c>
      <c r="JS10" s="13">
        <v>19517.01</v>
      </c>
      <c r="JT10" s="11">
        <v>107</v>
      </c>
      <c r="JU10" s="11">
        <v>872</v>
      </c>
      <c r="JV10" s="13">
        <v>42704.62</v>
      </c>
      <c r="JW10" s="11">
        <v>128</v>
      </c>
      <c r="JX10" s="12">
        <v>-0.5768</v>
      </c>
      <c r="JY10" s="12">
        <v>-0.543</v>
      </c>
      <c r="JZ10" s="11"/>
      <c r="KA10" s="13"/>
      <c r="KB10" s="11"/>
      <c r="KC10" s="11"/>
      <c r="KD10" s="13"/>
      <c r="KE10" s="11"/>
      <c r="KF10" s="12"/>
      <c r="KG10" s="12"/>
      <c r="KH10" s="11">
        <v>6018</v>
      </c>
      <c r="KI10" s="13">
        <v>141.45</v>
      </c>
      <c r="KJ10" s="11"/>
      <c r="KK10" s="11">
        <v>5881</v>
      </c>
      <c r="KL10" s="13"/>
      <c r="KM10" s="11"/>
      <c r="KN10" s="12">
        <v>0.0233</v>
      </c>
      <c r="KO10" s="12"/>
      <c r="KP10" s="11"/>
      <c r="KQ10" s="13"/>
      <c r="KR10" s="11"/>
      <c r="KS10" s="11">
        <v>202</v>
      </c>
      <c r="KT10" s="13">
        <v>6273.18</v>
      </c>
      <c r="KU10" s="11"/>
      <c r="KV10" s="12"/>
      <c r="KW10" s="12"/>
      <c r="KX10" s="11"/>
      <c r="KY10" s="13"/>
      <c r="KZ10" s="11">
        <v>23</v>
      </c>
      <c r="LA10" s="11"/>
      <c r="LB10" s="13"/>
      <c r="LC10" s="11"/>
      <c r="LD10" s="12"/>
      <c r="LE10" s="12"/>
    </row>
    <row r="11">
      <c r="A11" s="10" t="s">
        <v>74</v>
      </c>
      <c r="B11" s="11">
        <v>2342</v>
      </c>
      <c r="C11" s="11">
        <f>=ROUNDDOWN(67.6878612716763,0)</f>
      </c>
      <c r="D11" s="11">
        <v>483</v>
      </c>
      <c r="E11" s="12">
        <v>0.6622</v>
      </c>
      <c r="F11" s="11"/>
      <c r="G11" s="11">
        <f>=ROUNDDOWN({0},0)</f>
      </c>
      <c r="H11" s="11"/>
      <c r="I11" s="12"/>
      <c r="J11" s="11">
        <v>2215</v>
      </c>
      <c r="K11" s="13">
        <v>389192.91</v>
      </c>
      <c r="L11" s="11">
        <v>74</v>
      </c>
      <c r="M11" s="14">
        <v>5259.36</v>
      </c>
      <c r="N11" s="11">
        <v>1001</v>
      </c>
      <c r="O11" s="13">
        <v>284176.68</v>
      </c>
      <c r="P11" s="11">
        <v>78</v>
      </c>
      <c r="Q11" s="14">
        <v>3643.29</v>
      </c>
      <c r="R11" s="12">
        <v>1.2128</v>
      </c>
      <c r="S11" s="12">
        <v>0.3695</v>
      </c>
      <c r="T11" s="12">
        <v>-0.0513</v>
      </c>
      <c r="U11" s="12">
        <v>0.4436</v>
      </c>
      <c r="V11" s="11"/>
      <c r="W11" s="13"/>
      <c r="X11" s="11"/>
      <c r="Y11" s="11"/>
      <c r="Z11" s="13"/>
      <c r="AA11" s="11"/>
      <c r="AB11" s="12"/>
      <c r="AC11" s="12"/>
      <c r="AD11" s="11">
        <v>98</v>
      </c>
      <c r="AE11" s="13">
        <v>27936.33</v>
      </c>
      <c r="AF11" s="11">
        <v>60</v>
      </c>
      <c r="AG11" s="11">
        <v>28</v>
      </c>
      <c r="AH11" s="13">
        <v>9638.94</v>
      </c>
      <c r="AI11" s="11">
        <v>63</v>
      </c>
      <c r="AJ11" s="12">
        <v>2.5</v>
      </c>
      <c r="AK11" s="12">
        <v>1.8983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2068</v>
      </c>
      <c r="BS11" s="13">
        <v>360851.59</v>
      </c>
      <c r="BT11" s="11">
        <v>74</v>
      </c>
      <c r="BU11" s="11">
        <v>963</v>
      </c>
      <c r="BV11" s="13">
        <v>272237.35</v>
      </c>
      <c r="BW11" s="11">
        <v>78</v>
      </c>
      <c r="BX11" s="12">
        <v>1.1475</v>
      </c>
      <c r="BY11" s="12">
        <v>0.3255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14</v>
      </c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21</v>
      </c>
      <c r="FU11" s="11"/>
      <c r="FV11" s="13"/>
      <c r="FW11" s="11">
        <v>23</v>
      </c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>
        <v>4</v>
      </c>
      <c r="HW11" s="13">
        <v>404.99</v>
      </c>
      <c r="HX11" s="11">
        <v>60</v>
      </c>
      <c r="HY11" s="11">
        <v>8</v>
      </c>
      <c r="HZ11" s="13">
        <v>2300.39</v>
      </c>
      <c r="IA11" s="11">
        <v>61</v>
      </c>
      <c r="IB11" s="12">
        <v>-0.5</v>
      </c>
      <c r="IC11" s="12">
        <v>-0.8239</v>
      </c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>
        <v>45</v>
      </c>
      <c r="KI11" s="13"/>
      <c r="KJ11" s="11"/>
      <c r="KK11" s="11">
        <v>2</v>
      </c>
      <c r="KL11" s="13"/>
      <c r="KM11" s="11"/>
      <c r="KN11" s="12">
        <v>21.5</v>
      </c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65488</v>
      </c>
      <c r="C12" s="11">
        <f>=ROUNDDOWN(12.127856587281,0)</f>
      </c>
      <c r="D12" s="11">
        <v>77879</v>
      </c>
      <c r="E12" s="12">
        <v>0.8182</v>
      </c>
      <c r="F12" s="11"/>
      <c r="G12" s="11">
        <f>=ROUNDDOWN({0},0)</f>
      </c>
      <c r="H12" s="11">
        <v>12585</v>
      </c>
      <c r="I12" s="12">
        <v>0.5246</v>
      </c>
      <c r="J12" s="11">
        <v>264362</v>
      </c>
      <c r="K12" s="13">
        <v>44664206.99</v>
      </c>
      <c r="L12" s="11">
        <v>387</v>
      </c>
      <c r="M12" s="14">
        <v>115411.39</v>
      </c>
      <c r="N12" s="11">
        <v>305327</v>
      </c>
      <c r="O12" s="13">
        <v>50368235.87</v>
      </c>
      <c r="P12" s="11">
        <v>567</v>
      </c>
      <c r="Q12" s="14">
        <v>88832.87</v>
      </c>
      <c r="R12" s="12">
        <v>-0.1342</v>
      </c>
      <c r="S12" s="12">
        <v>-0.1132</v>
      </c>
      <c r="T12" s="12">
        <v>-0.3175</v>
      </c>
      <c r="U12" s="12">
        <v>0.2992</v>
      </c>
      <c r="V12" s="11">
        <v>15980</v>
      </c>
      <c r="W12" s="13">
        <v>2737862.64</v>
      </c>
      <c r="X12" s="11">
        <v>214</v>
      </c>
      <c r="Y12" s="11">
        <v>15005</v>
      </c>
      <c r="Z12" s="13">
        <v>2494214.42</v>
      </c>
      <c r="AA12" s="11">
        <v>222</v>
      </c>
      <c r="AB12" s="12">
        <v>0.065</v>
      </c>
      <c r="AC12" s="12">
        <v>0.0977</v>
      </c>
      <c r="AD12" s="11">
        <v>101938</v>
      </c>
      <c r="AE12" s="13">
        <v>16967063.32</v>
      </c>
      <c r="AF12" s="11">
        <v>378</v>
      </c>
      <c r="AG12" s="11">
        <v>119539</v>
      </c>
      <c r="AH12" s="13">
        <v>18891048.44</v>
      </c>
      <c r="AI12" s="11">
        <v>562</v>
      </c>
      <c r="AJ12" s="12">
        <v>-0.1472</v>
      </c>
      <c r="AK12" s="12">
        <v>-0.1018</v>
      </c>
      <c r="AL12" s="11">
        <v>16629</v>
      </c>
      <c r="AM12" s="13">
        <v>2617766.07</v>
      </c>
      <c r="AN12" s="11">
        <v>350</v>
      </c>
      <c r="AO12" s="11">
        <v>8832</v>
      </c>
      <c r="AP12" s="13">
        <v>1413210.89</v>
      </c>
      <c r="AQ12" s="11">
        <v>535</v>
      </c>
      <c r="AR12" s="12">
        <v>0.8828</v>
      </c>
      <c r="AS12" s="12">
        <v>0.8524</v>
      </c>
      <c r="AT12" s="11">
        <v>10152</v>
      </c>
      <c r="AU12" s="13">
        <v>1422611.18</v>
      </c>
      <c r="AV12" s="11">
        <v>325</v>
      </c>
      <c r="AW12" s="11">
        <v>10328</v>
      </c>
      <c r="AX12" s="13">
        <v>1740116.57</v>
      </c>
      <c r="AY12" s="11">
        <v>445</v>
      </c>
      <c r="AZ12" s="12">
        <v>-0.017</v>
      </c>
      <c r="BA12" s="12">
        <v>-0.1825</v>
      </c>
      <c r="BB12" s="11">
        <v>20744</v>
      </c>
      <c r="BC12" s="13">
        <v>4121557.1</v>
      </c>
      <c r="BD12" s="11">
        <v>361</v>
      </c>
      <c r="BE12" s="11">
        <v>29005</v>
      </c>
      <c r="BF12" s="13">
        <v>6158868.81</v>
      </c>
      <c r="BG12" s="11">
        <v>550</v>
      </c>
      <c r="BH12" s="12">
        <v>-0.2848</v>
      </c>
      <c r="BI12" s="12">
        <v>-0.3308</v>
      </c>
      <c r="BJ12" s="11">
        <v>1507</v>
      </c>
      <c r="BK12" s="13">
        <v>372786.35</v>
      </c>
      <c r="BL12" s="11">
        <v>174</v>
      </c>
      <c r="BM12" s="11">
        <v>731</v>
      </c>
      <c r="BN12" s="13">
        <v>123933.5</v>
      </c>
      <c r="BO12" s="11">
        <v>267</v>
      </c>
      <c r="BP12" s="12">
        <v>1.0616</v>
      </c>
      <c r="BQ12" s="12">
        <v>2.008</v>
      </c>
      <c r="BR12" s="11">
        <v>24683</v>
      </c>
      <c r="BS12" s="13">
        <v>4914118.64</v>
      </c>
      <c r="BT12" s="11">
        <v>378</v>
      </c>
      <c r="BU12" s="11">
        <v>31340</v>
      </c>
      <c r="BV12" s="13">
        <v>6150695.57</v>
      </c>
      <c r="BW12" s="11">
        <v>566</v>
      </c>
      <c r="BX12" s="12">
        <v>-0.2124</v>
      </c>
      <c r="BY12" s="12">
        <v>-0.201</v>
      </c>
      <c r="BZ12" s="11">
        <v>31646</v>
      </c>
      <c r="CA12" s="13">
        <v>4093243.78</v>
      </c>
      <c r="CB12" s="11">
        <v>220</v>
      </c>
      <c r="CC12" s="11">
        <v>55195</v>
      </c>
      <c r="CD12" s="13">
        <v>7365000.39</v>
      </c>
      <c r="CE12" s="11">
        <v>380</v>
      </c>
      <c r="CF12" s="12">
        <v>-0.4267</v>
      </c>
      <c r="CG12" s="12">
        <v>-0.4442</v>
      </c>
      <c r="CH12" s="11">
        <v>23</v>
      </c>
      <c r="CI12" s="13">
        <v>9393.72</v>
      </c>
      <c r="CJ12" s="11">
        <v>314</v>
      </c>
      <c r="CK12" s="11">
        <v>38</v>
      </c>
      <c r="CL12" s="13">
        <v>14746.62</v>
      </c>
      <c r="CM12" s="11">
        <v>466</v>
      </c>
      <c r="CN12" s="12">
        <v>-0.3947</v>
      </c>
      <c r="CO12" s="12">
        <v>-0.363</v>
      </c>
      <c r="CP12" s="11">
        <v>20890</v>
      </c>
      <c r="CQ12" s="13">
        <v>4004976.36</v>
      </c>
      <c r="CR12" s="11">
        <v>154</v>
      </c>
      <c r="CS12" s="11">
        <v>11376</v>
      </c>
      <c r="CT12" s="13">
        <v>2004368.26</v>
      </c>
      <c r="CU12" s="11">
        <v>202</v>
      </c>
      <c r="CV12" s="12">
        <v>0.8363</v>
      </c>
      <c r="CW12" s="12">
        <v>0.9981</v>
      </c>
      <c r="CX12" s="11">
        <v>7904</v>
      </c>
      <c r="CY12" s="13">
        <v>1426999.22</v>
      </c>
      <c r="CZ12" s="11">
        <v>254</v>
      </c>
      <c r="DA12" s="11">
        <v>3734</v>
      </c>
      <c r="DB12" s="13">
        <v>693520.21</v>
      </c>
      <c r="DC12" s="11">
        <v>429</v>
      </c>
      <c r="DD12" s="12">
        <v>1.1168</v>
      </c>
      <c r="DE12" s="12">
        <v>1.0576</v>
      </c>
      <c r="DF12" s="11">
        <v>22</v>
      </c>
      <c r="DG12" s="13">
        <v>3736.36</v>
      </c>
      <c r="DH12" s="11">
        <v>78</v>
      </c>
      <c r="DI12" s="11">
        <v>96</v>
      </c>
      <c r="DJ12" s="13">
        <v>17263.17</v>
      </c>
      <c r="DK12" s="11">
        <v>236</v>
      </c>
      <c r="DL12" s="12">
        <v>-0.7708</v>
      </c>
      <c r="DM12" s="12">
        <v>-0.7836</v>
      </c>
      <c r="DN12" s="11">
        <v>5138</v>
      </c>
      <c r="DO12" s="13">
        <v>959461.69</v>
      </c>
      <c r="DP12" s="11">
        <v>171</v>
      </c>
      <c r="DQ12" s="11">
        <v>7561</v>
      </c>
      <c r="DR12" s="13">
        <v>1505796.21</v>
      </c>
      <c r="DS12" s="11">
        <v>314</v>
      </c>
      <c r="DT12" s="12">
        <v>-0.3205</v>
      </c>
      <c r="DU12" s="12">
        <v>-0.3628</v>
      </c>
      <c r="DV12" s="11">
        <v>83</v>
      </c>
      <c r="DW12" s="13">
        <v>23157.54</v>
      </c>
      <c r="DX12" s="11">
        <v>287</v>
      </c>
      <c r="DY12" s="11">
        <v>183</v>
      </c>
      <c r="DZ12" s="13">
        <v>40844.82</v>
      </c>
      <c r="EA12" s="11">
        <v>499</v>
      </c>
      <c r="EB12" s="12">
        <v>-0.5464</v>
      </c>
      <c r="EC12" s="12">
        <v>-0.433</v>
      </c>
      <c r="ED12" s="11"/>
      <c r="EE12" s="13"/>
      <c r="EF12" s="11"/>
      <c r="EG12" s="11"/>
      <c r="EH12" s="13"/>
      <c r="EI12" s="11"/>
      <c r="EJ12" s="12"/>
      <c r="EK12" s="12"/>
      <c r="EL12" s="11">
        <v>804</v>
      </c>
      <c r="EM12" s="13">
        <v>95778.39</v>
      </c>
      <c r="EN12" s="11">
        <v>121</v>
      </c>
      <c r="EO12" s="11">
        <v>876</v>
      </c>
      <c r="EP12" s="13">
        <v>104944.93</v>
      </c>
      <c r="EQ12" s="11">
        <v>176</v>
      </c>
      <c r="ER12" s="12">
        <v>-0.0822</v>
      </c>
      <c r="ES12" s="12">
        <v>-0.0873</v>
      </c>
      <c r="ET12" s="11">
        <v>752</v>
      </c>
      <c r="EU12" s="13">
        <v>149794.16</v>
      </c>
      <c r="EV12" s="11">
        <v>335</v>
      </c>
      <c r="EW12" s="11"/>
      <c r="EX12" s="13"/>
      <c r="EY12" s="11">
        <v>213</v>
      </c>
      <c r="EZ12" s="12"/>
      <c r="FA12" s="12"/>
      <c r="FB12" s="11"/>
      <c r="FC12" s="13"/>
      <c r="FD12" s="11">
        <v>27</v>
      </c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>
        <v>2059</v>
      </c>
      <c r="FS12" s="13">
        <v>268281.91</v>
      </c>
      <c r="FT12" s="11">
        <v>235</v>
      </c>
      <c r="FU12" s="11">
        <v>3005</v>
      </c>
      <c r="FV12" s="13">
        <v>423090.87</v>
      </c>
      <c r="FW12" s="11">
        <v>312</v>
      </c>
      <c r="FX12" s="12">
        <v>-0.3148</v>
      </c>
      <c r="FY12" s="12">
        <v>-0.3659</v>
      </c>
      <c r="FZ12" s="11"/>
      <c r="GA12" s="13"/>
      <c r="GB12" s="11"/>
      <c r="GC12" s="11"/>
      <c r="GD12" s="13"/>
      <c r="GE12" s="11"/>
      <c r="GF12" s="12"/>
      <c r="GG12" s="12"/>
      <c r="GH12" s="11">
        <v>1292</v>
      </c>
      <c r="GI12" s="13">
        <v>191549.89</v>
      </c>
      <c r="GJ12" s="11">
        <v>1</v>
      </c>
      <c r="GK12" s="11">
        <v>2323</v>
      </c>
      <c r="GL12" s="13">
        <v>353587.56</v>
      </c>
      <c r="GM12" s="11">
        <v>309</v>
      </c>
      <c r="GN12" s="12">
        <v>-0.4438</v>
      </c>
      <c r="GO12" s="12">
        <v>-0.4583</v>
      </c>
      <c r="GP12" s="11"/>
      <c r="GQ12" s="13"/>
      <c r="GR12" s="11">
        <v>26</v>
      </c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826</v>
      </c>
      <c r="HG12" s="13">
        <v>133849.24</v>
      </c>
      <c r="HH12" s="11">
        <v>275</v>
      </c>
      <c r="HI12" s="11">
        <v>3051</v>
      </c>
      <c r="HJ12" s="13">
        <v>532408.02</v>
      </c>
      <c r="HK12" s="11">
        <v>417</v>
      </c>
      <c r="HL12" s="12">
        <v>-0.7293</v>
      </c>
      <c r="HM12" s="12">
        <v>-0.7486</v>
      </c>
      <c r="HN12" s="11"/>
      <c r="HO12" s="13"/>
      <c r="HP12" s="11">
        <v>76</v>
      </c>
      <c r="HQ12" s="11"/>
      <c r="HR12" s="13"/>
      <c r="HS12" s="11">
        <v>47</v>
      </c>
      <c r="HT12" s="12"/>
      <c r="HU12" s="12"/>
      <c r="HV12" s="11">
        <v>763</v>
      </c>
      <c r="HW12" s="13">
        <v>144055.55</v>
      </c>
      <c r="HX12" s="11">
        <v>308</v>
      </c>
      <c r="HY12" s="11">
        <v>2017</v>
      </c>
      <c r="HZ12" s="13">
        <v>332875.3</v>
      </c>
      <c r="IA12" s="11">
        <v>485</v>
      </c>
      <c r="IB12" s="12">
        <v>-0.6217</v>
      </c>
      <c r="IC12" s="12">
        <v>-0.5672</v>
      </c>
      <c r="ID12" s="11">
        <v>28</v>
      </c>
      <c r="IE12" s="13">
        <v>4118.36</v>
      </c>
      <c r="IF12" s="11">
        <v>33</v>
      </c>
      <c r="IG12" s="11">
        <v>63</v>
      </c>
      <c r="IH12" s="13">
        <v>7409.22</v>
      </c>
      <c r="II12" s="11">
        <v>34</v>
      </c>
      <c r="IJ12" s="12">
        <v>-0.5556</v>
      </c>
      <c r="IK12" s="12">
        <v>-0.4442</v>
      </c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>
        <v>8</v>
      </c>
      <c r="JC12" s="13">
        <v>1354.33</v>
      </c>
      <c r="JD12" s="11">
        <v>23</v>
      </c>
      <c r="JE12" s="11"/>
      <c r="JF12" s="13"/>
      <c r="JG12" s="11"/>
      <c r="JH12" s="12"/>
      <c r="JI12" s="12"/>
      <c r="JJ12" s="11"/>
      <c r="JK12" s="13"/>
      <c r="JL12" s="11">
        <v>2</v>
      </c>
      <c r="JM12" s="11">
        <v>5</v>
      </c>
      <c r="JN12" s="13">
        <v>292.09</v>
      </c>
      <c r="JO12" s="11">
        <v>9</v>
      </c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>
        <v>491</v>
      </c>
      <c r="KI12" s="13">
        <v>691.19</v>
      </c>
      <c r="KJ12" s="11"/>
      <c r="KK12" s="11">
        <v>1024</v>
      </c>
      <c r="KL12" s="13"/>
      <c r="KM12" s="11"/>
      <c r="KN12" s="12">
        <v>-0.5205</v>
      </c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63</v>
      </c>
      <c r="LA12" s="11"/>
      <c r="LB12" s="13"/>
      <c r="LC12" s="11"/>
      <c r="LD12" s="12"/>
      <c r="LE12" s="12"/>
    </row>
    <row r="13">
      <c r="A13" s="10" t="s">
        <v>76</v>
      </c>
      <c r="B13" s="11">
        <v>34262</v>
      </c>
      <c r="C13" s="11">
        <f>=ROUNDDOWN(45.1647772211969,0)</f>
      </c>
      <c r="D13" s="11">
        <v>10364</v>
      </c>
      <c r="E13" s="12">
        <v>0.9683</v>
      </c>
      <c r="F13" s="11"/>
      <c r="G13" s="11">
        <f>=ROUNDDOWN({0},0)</f>
      </c>
      <c r="H13" s="11"/>
      <c r="I13" s="12"/>
      <c r="J13" s="11">
        <v>19409</v>
      </c>
      <c r="K13" s="13">
        <v>1736653.96</v>
      </c>
      <c r="L13" s="11">
        <v>193</v>
      </c>
      <c r="M13" s="14">
        <v>8998.21</v>
      </c>
      <c r="N13" s="11">
        <v>22164</v>
      </c>
      <c r="O13" s="13">
        <v>1887704.14</v>
      </c>
      <c r="P13" s="11"/>
      <c r="Q13" s="14"/>
      <c r="R13" s="12">
        <v>-0.1243</v>
      </c>
      <c r="S13" s="12">
        <v>-0.08</v>
      </c>
      <c r="T13" s="12"/>
      <c r="U13" s="12"/>
      <c r="V13" s="11">
        <v>4206</v>
      </c>
      <c r="W13" s="13">
        <v>388380</v>
      </c>
      <c r="X13" s="11">
        <v>190</v>
      </c>
      <c r="Y13" s="11">
        <v>5148</v>
      </c>
      <c r="Z13" s="13">
        <v>413973.03</v>
      </c>
      <c r="AA13" s="11"/>
      <c r="AB13" s="12">
        <v>-0.183</v>
      </c>
      <c r="AC13" s="12">
        <v>-0.0618</v>
      </c>
      <c r="AD13" s="11">
        <v>4190</v>
      </c>
      <c r="AE13" s="13">
        <v>307678.13</v>
      </c>
      <c r="AF13" s="11">
        <v>193</v>
      </c>
      <c r="AG13" s="11">
        <v>3533</v>
      </c>
      <c r="AH13" s="13">
        <v>247021.68</v>
      </c>
      <c r="AI13" s="11"/>
      <c r="AJ13" s="12">
        <v>0.186</v>
      </c>
      <c r="AK13" s="12">
        <v>0.2456</v>
      </c>
      <c r="AL13" s="11">
        <v>821</v>
      </c>
      <c r="AM13" s="13">
        <v>76225.54</v>
      </c>
      <c r="AN13" s="11">
        <v>156</v>
      </c>
      <c r="AO13" s="11">
        <v>1605</v>
      </c>
      <c r="AP13" s="13">
        <v>151408.63</v>
      </c>
      <c r="AQ13" s="11"/>
      <c r="AR13" s="12">
        <v>-0.4885</v>
      </c>
      <c r="AS13" s="12">
        <v>-0.4966</v>
      </c>
      <c r="AT13" s="11">
        <v>2154</v>
      </c>
      <c r="AU13" s="13">
        <v>197668.62</v>
      </c>
      <c r="AV13" s="11">
        <v>168</v>
      </c>
      <c r="AW13" s="11">
        <v>2589</v>
      </c>
      <c r="AX13" s="13">
        <v>225139.19</v>
      </c>
      <c r="AY13" s="11"/>
      <c r="AZ13" s="12">
        <v>-0.168</v>
      </c>
      <c r="BA13" s="12">
        <v>-0.122</v>
      </c>
      <c r="BB13" s="11">
        <v>3091</v>
      </c>
      <c r="BC13" s="13">
        <v>285827.48</v>
      </c>
      <c r="BD13" s="11">
        <v>191</v>
      </c>
      <c r="BE13" s="11">
        <v>4177</v>
      </c>
      <c r="BF13" s="13">
        <v>371149.38</v>
      </c>
      <c r="BG13" s="11"/>
      <c r="BH13" s="12">
        <v>-0.26</v>
      </c>
      <c r="BI13" s="12">
        <v>-0.2299</v>
      </c>
      <c r="BJ13" s="11">
        <v>706</v>
      </c>
      <c r="BK13" s="13">
        <v>59871.26</v>
      </c>
      <c r="BL13" s="11">
        <v>66</v>
      </c>
      <c r="BM13" s="11">
        <v>1143</v>
      </c>
      <c r="BN13" s="13">
        <v>94060.95</v>
      </c>
      <c r="BO13" s="11"/>
      <c r="BP13" s="12">
        <v>-0.3823</v>
      </c>
      <c r="BQ13" s="12">
        <v>-0.3635</v>
      </c>
      <c r="BR13" s="11">
        <v>3024</v>
      </c>
      <c r="BS13" s="13">
        <v>302624.04</v>
      </c>
      <c r="BT13" s="11">
        <v>193</v>
      </c>
      <c r="BU13" s="11">
        <v>3178</v>
      </c>
      <c r="BV13" s="13">
        <v>309774.96</v>
      </c>
      <c r="BW13" s="11"/>
      <c r="BX13" s="12">
        <v>-0.0485</v>
      </c>
      <c r="BY13" s="12">
        <v>-0.0231</v>
      </c>
      <c r="BZ13" s="11"/>
      <c r="CA13" s="13"/>
      <c r="CB13" s="11"/>
      <c r="CC13" s="11"/>
      <c r="CD13" s="13"/>
      <c r="CE13" s="11"/>
      <c r="CF13" s="12"/>
      <c r="CG13" s="12"/>
      <c r="CH13" s="11">
        <v>191</v>
      </c>
      <c r="CI13" s="13">
        <v>33709.93</v>
      </c>
      <c r="CJ13" s="11">
        <v>193</v>
      </c>
      <c r="CK13" s="11">
        <v>140</v>
      </c>
      <c r="CL13" s="13">
        <v>18024.7</v>
      </c>
      <c r="CM13" s="11"/>
      <c r="CN13" s="12">
        <v>0.3643</v>
      </c>
      <c r="CO13" s="12">
        <v>0.8702</v>
      </c>
      <c r="CP13" s="11">
        <v>18</v>
      </c>
      <c r="CQ13" s="13">
        <v>1990.91</v>
      </c>
      <c r="CR13" s="11">
        <v>4</v>
      </c>
      <c r="CS13" s="11">
        <v>9</v>
      </c>
      <c r="CT13" s="13">
        <v>578.61</v>
      </c>
      <c r="CU13" s="11"/>
      <c r="CV13" s="12">
        <v>1</v>
      </c>
      <c r="CW13" s="12">
        <v>2.4408</v>
      </c>
      <c r="CX13" s="11">
        <v>323</v>
      </c>
      <c r="CY13" s="13">
        <v>22195.17</v>
      </c>
      <c r="CZ13" s="11">
        <v>95</v>
      </c>
      <c r="DA13" s="11">
        <v>138</v>
      </c>
      <c r="DB13" s="13">
        <v>8457.05</v>
      </c>
      <c r="DC13" s="11"/>
      <c r="DD13" s="12">
        <v>1.3406</v>
      </c>
      <c r="DE13" s="12">
        <v>1.6245</v>
      </c>
      <c r="DF13" s="11">
        <v>226</v>
      </c>
      <c r="DG13" s="13">
        <v>26254.22</v>
      </c>
      <c r="DH13" s="11">
        <v>42</v>
      </c>
      <c r="DI13" s="11">
        <v>228</v>
      </c>
      <c r="DJ13" s="13">
        <v>21699.64</v>
      </c>
      <c r="DK13" s="11"/>
      <c r="DL13" s="12">
        <v>-0.0088</v>
      </c>
      <c r="DM13" s="12">
        <v>0.2099</v>
      </c>
      <c r="DN13" s="11"/>
      <c r="DO13" s="13"/>
      <c r="DP13" s="11"/>
      <c r="DQ13" s="11"/>
      <c r="DR13" s="13"/>
      <c r="DS13" s="11"/>
      <c r="DT13" s="12"/>
      <c r="DU13" s="12"/>
      <c r="DV13" s="11">
        <v>22</v>
      </c>
      <c r="DW13" s="13">
        <v>2548.78</v>
      </c>
      <c r="DX13" s="11">
        <v>193</v>
      </c>
      <c r="DY13" s="11">
        <v>35</v>
      </c>
      <c r="DZ13" s="13">
        <v>5398.15</v>
      </c>
      <c r="EA13" s="11"/>
      <c r="EB13" s="12">
        <v>-0.3714</v>
      </c>
      <c r="EC13" s="12">
        <v>-0.5278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86</v>
      </c>
      <c r="EW13" s="11"/>
      <c r="EX13" s="13"/>
      <c r="EY13" s="11"/>
      <c r="EZ13" s="12"/>
      <c r="FA13" s="12"/>
      <c r="FB13" s="11"/>
      <c r="FC13" s="13"/>
      <c r="FD13" s="11">
        <v>65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67</v>
      </c>
      <c r="FS13" s="13">
        <v>6439.23</v>
      </c>
      <c r="FT13" s="11">
        <v>41</v>
      </c>
      <c r="FU13" s="11">
        <v>54</v>
      </c>
      <c r="FV13" s="13">
        <v>4598.66</v>
      </c>
      <c r="FW13" s="11"/>
      <c r="FX13" s="12">
        <v>0.2407</v>
      </c>
      <c r="FY13" s="12">
        <v>0.4002</v>
      </c>
      <c r="FZ13" s="11">
        <v>40</v>
      </c>
      <c r="GA13" s="13">
        <v>4940.11</v>
      </c>
      <c r="GB13" s="11">
        <v>23</v>
      </c>
      <c r="GC13" s="11">
        <v>31</v>
      </c>
      <c r="GD13" s="13">
        <v>3710.38</v>
      </c>
      <c r="GE13" s="11"/>
      <c r="GF13" s="12">
        <v>0.2903</v>
      </c>
      <c r="GG13" s="12">
        <v>0.3314</v>
      </c>
      <c r="GH13" s="11">
        <v>12</v>
      </c>
      <c r="GI13" s="13">
        <v>1674.35</v>
      </c>
      <c r="GJ13" s="11"/>
      <c r="GK13" s="11">
        <v>24</v>
      </c>
      <c r="GL13" s="13">
        <v>3264.73</v>
      </c>
      <c r="GM13" s="11"/>
      <c r="GN13" s="12">
        <v>-0.5</v>
      </c>
      <c r="GO13" s="12">
        <v>-0.4871</v>
      </c>
      <c r="GP13" s="11">
        <v>227</v>
      </c>
      <c r="GQ13" s="13">
        <v>12355.23</v>
      </c>
      <c r="GR13" s="11">
        <v>86</v>
      </c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>
        <v>37</v>
      </c>
      <c r="HO13" s="13">
        <v>2182.23</v>
      </c>
      <c r="HP13" s="11">
        <v>122</v>
      </c>
      <c r="HQ13" s="11"/>
      <c r="HR13" s="13"/>
      <c r="HS13" s="11"/>
      <c r="HT13" s="12"/>
      <c r="HU13" s="12"/>
      <c r="HV13" s="11">
        <v>13</v>
      </c>
      <c r="HW13" s="13">
        <v>1237.92</v>
      </c>
      <c r="HX13" s="11">
        <v>54</v>
      </c>
      <c r="HY13" s="11">
        <v>29</v>
      </c>
      <c r="HZ13" s="13">
        <v>2610.37</v>
      </c>
      <c r="IA13" s="11"/>
      <c r="IB13" s="12">
        <v>-0.5517</v>
      </c>
      <c r="IC13" s="12">
        <v>-0.5258</v>
      </c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>
        <v>35</v>
      </c>
      <c r="JK13" s="13">
        <v>2731.56</v>
      </c>
      <c r="JL13" s="11">
        <v>62</v>
      </c>
      <c r="JM13" s="11">
        <v>95</v>
      </c>
      <c r="JN13" s="13">
        <v>6834.03</v>
      </c>
      <c r="JO13" s="11"/>
      <c r="JP13" s="12">
        <v>-0.6316</v>
      </c>
      <c r="JQ13" s="12">
        <v>-0.6003</v>
      </c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>
        <v>6</v>
      </c>
      <c r="KI13" s="13">
        <v>119.25</v>
      </c>
      <c r="KJ13" s="11"/>
      <c r="KK13" s="11">
        <v>8</v>
      </c>
      <c r="KL13" s="13"/>
      <c r="KM13" s="11"/>
      <c r="KN13" s="12">
        <v>-0.25</v>
      </c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6920</v>
      </c>
      <c r="C14" s="11">
        <f>=ROUNDDOWN(13.7465236392531,0)</f>
      </c>
      <c r="D14" s="11">
        <v>6440</v>
      </c>
      <c r="E14" s="12">
        <v>0.8203</v>
      </c>
      <c r="F14" s="11"/>
      <c r="G14" s="11">
        <f>=ROUNDDOWN({0},0)</f>
      </c>
      <c r="H14" s="11"/>
      <c r="I14" s="12"/>
      <c r="J14" s="11">
        <v>24250</v>
      </c>
      <c r="K14" s="13">
        <v>1677840.45</v>
      </c>
      <c r="L14" s="11">
        <v>59</v>
      </c>
      <c r="M14" s="14">
        <v>28437.97</v>
      </c>
      <c r="N14" s="11">
        <v>27019</v>
      </c>
      <c r="O14" s="13">
        <v>1931089.87</v>
      </c>
      <c r="P14" s="11">
        <v>138</v>
      </c>
      <c r="Q14" s="14">
        <v>13993.4</v>
      </c>
      <c r="R14" s="12">
        <v>-0.1025</v>
      </c>
      <c r="S14" s="12">
        <v>-0.1311</v>
      </c>
      <c r="T14" s="12">
        <v>-0.5725</v>
      </c>
      <c r="U14" s="12">
        <v>1.0322</v>
      </c>
      <c r="V14" s="11">
        <v>3717</v>
      </c>
      <c r="W14" s="13">
        <v>248689.61</v>
      </c>
      <c r="X14" s="11">
        <v>43</v>
      </c>
      <c r="Y14" s="11">
        <v>4737</v>
      </c>
      <c r="Z14" s="13">
        <v>337486.46</v>
      </c>
      <c r="AA14" s="11">
        <v>75</v>
      </c>
      <c r="AB14" s="12">
        <v>-0.2153</v>
      </c>
      <c r="AC14" s="12">
        <v>-0.2631</v>
      </c>
      <c r="AD14" s="11">
        <v>6514</v>
      </c>
      <c r="AE14" s="13">
        <v>441808.02</v>
      </c>
      <c r="AF14" s="11">
        <v>59</v>
      </c>
      <c r="AG14" s="11">
        <v>6349</v>
      </c>
      <c r="AH14" s="13">
        <v>425834.16</v>
      </c>
      <c r="AI14" s="11">
        <v>138</v>
      </c>
      <c r="AJ14" s="12">
        <v>0.026</v>
      </c>
      <c r="AK14" s="12">
        <v>0.0375</v>
      </c>
      <c r="AL14" s="11">
        <v>2224</v>
      </c>
      <c r="AM14" s="13">
        <v>128601.7</v>
      </c>
      <c r="AN14" s="11">
        <v>57</v>
      </c>
      <c r="AO14" s="11">
        <v>1648</v>
      </c>
      <c r="AP14" s="13">
        <v>93991.62</v>
      </c>
      <c r="AQ14" s="11">
        <v>138</v>
      </c>
      <c r="AR14" s="12">
        <v>0.3495</v>
      </c>
      <c r="AS14" s="12">
        <v>0.3682</v>
      </c>
      <c r="AT14" s="11">
        <v>295</v>
      </c>
      <c r="AU14" s="13">
        <v>15098.18</v>
      </c>
      <c r="AV14" s="11">
        <v>58</v>
      </c>
      <c r="AW14" s="11">
        <v>238</v>
      </c>
      <c r="AX14" s="13">
        <v>15300.18</v>
      </c>
      <c r="AY14" s="11">
        <v>113</v>
      </c>
      <c r="AZ14" s="12">
        <v>0.2395</v>
      </c>
      <c r="BA14" s="12">
        <v>-0.0132</v>
      </c>
      <c r="BB14" s="11">
        <v>2213</v>
      </c>
      <c r="BC14" s="13">
        <v>198457.09</v>
      </c>
      <c r="BD14" s="11">
        <v>59</v>
      </c>
      <c r="BE14" s="11">
        <v>3073</v>
      </c>
      <c r="BF14" s="13">
        <v>265649.79</v>
      </c>
      <c r="BG14" s="11">
        <v>138</v>
      </c>
      <c r="BH14" s="12">
        <v>-0.2799</v>
      </c>
      <c r="BI14" s="12">
        <v>-0.2529</v>
      </c>
      <c r="BJ14" s="11">
        <v>450</v>
      </c>
      <c r="BK14" s="13">
        <v>30777.71</v>
      </c>
      <c r="BL14" s="11">
        <v>38</v>
      </c>
      <c r="BM14" s="11">
        <v>722</v>
      </c>
      <c r="BN14" s="13">
        <v>48485</v>
      </c>
      <c r="BO14" s="11">
        <v>98</v>
      </c>
      <c r="BP14" s="12">
        <v>-0.3767</v>
      </c>
      <c r="BQ14" s="12">
        <v>-0.3652</v>
      </c>
      <c r="BR14" s="11">
        <v>4244</v>
      </c>
      <c r="BS14" s="13">
        <v>302500.32</v>
      </c>
      <c r="BT14" s="11">
        <v>59</v>
      </c>
      <c r="BU14" s="11">
        <v>3965</v>
      </c>
      <c r="BV14" s="13">
        <v>293810.52</v>
      </c>
      <c r="BW14" s="11">
        <v>138</v>
      </c>
      <c r="BX14" s="12">
        <v>0.0704</v>
      </c>
      <c r="BY14" s="12">
        <v>0.0296</v>
      </c>
      <c r="BZ14" s="11">
        <v>801</v>
      </c>
      <c r="CA14" s="13">
        <v>48849.56</v>
      </c>
      <c r="CB14" s="11">
        <v>44</v>
      </c>
      <c r="CC14" s="11">
        <v>1595</v>
      </c>
      <c r="CD14" s="13">
        <v>121513.01</v>
      </c>
      <c r="CE14" s="11">
        <v>101</v>
      </c>
      <c r="CF14" s="12">
        <v>-0.4978</v>
      </c>
      <c r="CG14" s="12">
        <v>-0.598</v>
      </c>
      <c r="CH14" s="11"/>
      <c r="CI14" s="13"/>
      <c r="CJ14" s="11">
        <v>55</v>
      </c>
      <c r="CK14" s="11">
        <v>19</v>
      </c>
      <c r="CL14" s="13">
        <v>2152.77</v>
      </c>
      <c r="CM14" s="11">
        <v>116</v>
      </c>
      <c r="CN14" s="12"/>
      <c r="CO14" s="12"/>
      <c r="CP14" s="11">
        <v>218</v>
      </c>
      <c r="CQ14" s="13">
        <v>15816.25</v>
      </c>
      <c r="CR14" s="11">
        <v>48</v>
      </c>
      <c r="CS14" s="11">
        <v>33</v>
      </c>
      <c r="CT14" s="13">
        <v>2697.22</v>
      </c>
      <c r="CU14" s="11">
        <v>9</v>
      </c>
      <c r="CV14" s="12">
        <v>5.6061</v>
      </c>
      <c r="CW14" s="12">
        <v>4.8639</v>
      </c>
      <c r="CX14" s="11">
        <v>796</v>
      </c>
      <c r="CY14" s="13">
        <v>56437</v>
      </c>
      <c r="CZ14" s="11">
        <v>42</v>
      </c>
      <c r="DA14" s="11">
        <v>486</v>
      </c>
      <c r="DB14" s="13">
        <v>29982.05</v>
      </c>
      <c r="DC14" s="11">
        <v>107</v>
      </c>
      <c r="DD14" s="12">
        <v>0.6379</v>
      </c>
      <c r="DE14" s="12">
        <v>0.8824</v>
      </c>
      <c r="DF14" s="11"/>
      <c r="DG14" s="13"/>
      <c r="DH14" s="11"/>
      <c r="DI14" s="11"/>
      <c r="DJ14" s="13"/>
      <c r="DK14" s="11"/>
      <c r="DL14" s="12"/>
      <c r="DM14" s="12"/>
      <c r="DN14" s="11">
        <v>644</v>
      </c>
      <c r="DO14" s="13">
        <v>45139.3</v>
      </c>
      <c r="DP14" s="11">
        <v>19</v>
      </c>
      <c r="DQ14" s="11">
        <v>1349</v>
      </c>
      <c r="DR14" s="13">
        <v>90023.6</v>
      </c>
      <c r="DS14" s="11">
        <v>61</v>
      </c>
      <c r="DT14" s="12">
        <v>-0.5226</v>
      </c>
      <c r="DU14" s="12">
        <v>-0.4986</v>
      </c>
      <c r="DV14" s="11">
        <v>29</v>
      </c>
      <c r="DW14" s="13">
        <v>2609.51</v>
      </c>
      <c r="DX14" s="11">
        <v>59</v>
      </c>
      <c r="DY14" s="11">
        <v>54</v>
      </c>
      <c r="DZ14" s="13">
        <v>5240.61</v>
      </c>
      <c r="EA14" s="11">
        <v>138</v>
      </c>
      <c r="EB14" s="12">
        <v>-0.463</v>
      </c>
      <c r="EC14" s="12">
        <v>-0.5021</v>
      </c>
      <c r="ED14" s="11"/>
      <c r="EE14" s="13"/>
      <c r="EF14" s="11"/>
      <c r="EG14" s="11"/>
      <c r="EH14" s="13"/>
      <c r="EI14" s="11"/>
      <c r="EJ14" s="12"/>
      <c r="EK14" s="12"/>
      <c r="EL14" s="11">
        <v>460</v>
      </c>
      <c r="EM14" s="13">
        <v>27670.35</v>
      </c>
      <c r="EN14" s="11">
        <v>26</v>
      </c>
      <c r="EO14" s="11">
        <v>399</v>
      </c>
      <c r="EP14" s="13">
        <v>27977.27</v>
      </c>
      <c r="EQ14" s="11">
        <v>38</v>
      </c>
      <c r="ER14" s="12">
        <v>0.1529</v>
      </c>
      <c r="ES14" s="12">
        <v>-0.011</v>
      </c>
      <c r="ET14" s="11">
        <v>150</v>
      </c>
      <c r="EU14" s="13">
        <v>8397.23</v>
      </c>
      <c r="EV14" s="11">
        <v>59</v>
      </c>
      <c r="EW14" s="11"/>
      <c r="EX14" s="13"/>
      <c r="EY14" s="11">
        <v>56</v>
      </c>
      <c r="EZ14" s="12"/>
      <c r="FA14" s="12"/>
      <c r="FB14" s="11"/>
      <c r="FC14" s="13"/>
      <c r="FD14" s="11">
        <v>4</v>
      </c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>
        <v>553</v>
      </c>
      <c r="FS14" s="13">
        <v>33805.37</v>
      </c>
      <c r="FT14" s="11">
        <v>57</v>
      </c>
      <c r="FU14" s="11">
        <v>602</v>
      </c>
      <c r="FV14" s="13">
        <v>35393.41</v>
      </c>
      <c r="FW14" s="11">
        <v>86</v>
      </c>
      <c r="FX14" s="12">
        <v>-0.0814</v>
      </c>
      <c r="FY14" s="12">
        <v>-0.0449</v>
      </c>
      <c r="FZ14" s="11"/>
      <c r="GA14" s="13"/>
      <c r="GB14" s="11"/>
      <c r="GC14" s="11"/>
      <c r="GD14" s="13"/>
      <c r="GE14" s="11"/>
      <c r="GF14" s="12"/>
      <c r="GG14" s="12"/>
      <c r="GH14" s="11">
        <v>315</v>
      </c>
      <c r="GI14" s="13">
        <v>21831.15</v>
      </c>
      <c r="GJ14" s="11"/>
      <c r="GK14" s="11">
        <v>651</v>
      </c>
      <c r="GL14" s="13">
        <v>45435.25</v>
      </c>
      <c r="GM14" s="11">
        <v>75</v>
      </c>
      <c r="GN14" s="12">
        <v>-0.5161</v>
      </c>
      <c r="GO14" s="12">
        <v>-0.5195</v>
      </c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>
        <v>324</v>
      </c>
      <c r="HG14" s="13">
        <v>34445.27</v>
      </c>
      <c r="HH14" s="11">
        <v>48</v>
      </c>
      <c r="HI14" s="11">
        <v>584</v>
      </c>
      <c r="HJ14" s="13">
        <v>60409.42</v>
      </c>
      <c r="HK14" s="11">
        <v>24</v>
      </c>
      <c r="HL14" s="12">
        <v>-0.4452</v>
      </c>
      <c r="HM14" s="12">
        <v>-0.4298</v>
      </c>
      <c r="HN14" s="11"/>
      <c r="HO14" s="13"/>
      <c r="HP14" s="11"/>
      <c r="HQ14" s="11"/>
      <c r="HR14" s="13"/>
      <c r="HS14" s="11"/>
      <c r="HT14" s="12"/>
      <c r="HU14" s="12"/>
      <c r="HV14" s="11">
        <v>243</v>
      </c>
      <c r="HW14" s="13">
        <v>16826.69</v>
      </c>
      <c r="HX14" s="11">
        <v>48</v>
      </c>
      <c r="HY14" s="11">
        <v>415</v>
      </c>
      <c r="HZ14" s="13">
        <v>29707.53</v>
      </c>
      <c r="IA14" s="11">
        <v>98</v>
      </c>
      <c r="IB14" s="12">
        <v>-0.4145</v>
      </c>
      <c r="IC14" s="12">
        <v>-0.4336</v>
      </c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>
        <v>60</v>
      </c>
      <c r="KI14" s="13">
        <v>80.14</v>
      </c>
      <c r="KJ14" s="11"/>
      <c r="KK14" s="11">
        <v>100</v>
      </c>
      <c r="KL14" s="13"/>
      <c r="KM14" s="11"/>
      <c r="KN14" s="12">
        <v>-0.4</v>
      </c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10351</v>
      </c>
      <c r="C15" s="11">
        <f>=ROUNDDOWN(48.0771017185323,0)</f>
      </c>
      <c r="D15" s="11"/>
      <c r="E15" s="12">
        <v>0.9995</v>
      </c>
      <c r="F15" s="11"/>
      <c r="G15" s="11">
        <f>=ROUNDDOWN({0},0)</f>
      </c>
      <c r="H15" s="11"/>
      <c r="I15" s="12"/>
      <c r="J15" s="11">
        <v>2138</v>
      </c>
      <c r="K15" s="13">
        <v>37236.66</v>
      </c>
      <c r="L15" s="11">
        <v>27</v>
      </c>
      <c r="M15" s="14">
        <v>1379.14</v>
      </c>
      <c r="N15" s="11">
        <v>12</v>
      </c>
      <c r="O15" s="13">
        <v>745.96</v>
      </c>
      <c r="P15" s="11"/>
      <c r="Q15" s="14"/>
      <c r="R15" s="12">
        <v>177.1667</v>
      </c>
      <c r="S15" s="12">
        <v>48.9178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2</v>
      </c>
      <c r="BS15" s="13">
        <v>124.5</v>
      </c>
      <c r="BT15" s="11">
        <v>27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183</v>
      </c>
      <c r="CI15" s="13">
        <v>3957.57</v>
      </c>
      <c r="CJ15" s="11">
        <v>27</v>
      </c>
      <c r="CK15" s="11">
        <v>11</v>
      </c>
      <c r="CL15" s="13">
        <v>745.96</v>
      </c>
      <c r="CM15" s="11"/>
      <c r="CN15" s="12">
        <v>15.6364</v>
      </c>
      <c r="CO15" s="12">
        <v>4.3053</v>
      </c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9</v>
      </c>
      <c r="DW15" s="13">
        <v>429.91</v>
      </c>
      <c r="DX15" s="11">
        <v>27</v>
      </c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>
        <v>1842</v>
      </c>
      <c r="FC15" s="13">
        <v>32724.68</v>
      </c>
      <c r="FD15" s="11">
        <v>27</v>
      </c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>
        <v>80</v>
      </c>
      <c r="HO15" s="13"/>
      <c r="HP15" s="11">
        <v>27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>
        <v>22</v>
      </c>
      <c r="KI15" s="13"/>
      <c r="KJ15" s="11"/>
      <c r="KK15" s="11">
        <v>1</v>
      </c>
      <c r="KL15" s="13"/>
      <c r="KM15" s="11"/>
      <c r="KN15" s="12">
        <v>21</v>
      </c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14255</v>
      </c>
      <c r="C16" s="11">
        <f>=ROUNDDOWN(81.3641552511416,0)</f>
      </c>
      <c r="D16" s="11"/>
      <c r="E16" s="12">
        <v>0.9977</v>
      </c>
      <c r="F16" s="11"/>
      <c r="G16" s="11">
        <f>=ROUNDDOWN({0},0)</f>
      </c>
      <c r="H16" s="11"/>
      <c r="I16" s="12"/>
      <c r="J16" s="11">
        <v>7071</v>
      </c>
      <c r="K16" s="13">
        <v>75104.58</v>
      </c>
      <c r="L16" s="11">
        <v>22</v>
      </c>
      <c r="M16" s="14">
        <v>3413.84</v>
      </c>
      <c r="N16" s="11">
        <v>15778</v>
      </c>
      <c r="O16" s="13">
        <v>152974.54</v>
      </c>
      <c r="P16" s="11">
        <v>22</v>
      </c>
      <c r="Q16" s="14">
        <v>6953.39</v>
      </c>
      <c r="R16" s="12">
        <v>-0.5518</v>
      </c>
      <c r="S16" s="12">
        <v>-0.509</v>
      </c>
      <c r="T16" s="12"/>
      <c r="U16" s="12">
        <v>-0.509</v>
      </c>
      <c r="V16" s="11">
        <v>6231</v>
      </c>
      <c r="W16" s="13">
        <v>68536.89</v>
      </c>
      <c r="X16" s="11">
        <v>22</v>
      </c>
      <c r="Y16" s="11">
        <v>15243</v>
      </c>
      <c r="Z16" s="13">
        <v>148486.06</v>
      </c>
      <c r="AA16" s="11">
        <v>22</v>
      </c>
      <c r="AB16" s="12">
        <v>-0.5912</v>
      </c>
      <c r="AC16" s="12">
        <v>-0.5384</v>
      </c>
      <c r="AD16" s="11"/>
      <c r="AE16" s="13"/>
      <c r="AF16" s="11"/>
      <c r="AG16" s="11"/>
      <c r="AH16" s="13"/>
      <c r="AI16" s="11"/>
      <c r="AJ16" s="12"/>
      <c r="AK16" s="12"/>
      <c r="AL16" s="11">
        <v>828</v>
      </c>
      <c r="AM16" s="13">
        <v>6428.66</v>
      </c>
      <c r="AN16" s="11">
        <v>6</v>
      </c>
      <c r="AO16" s="11">
        <v>501</v>
      </c>
      <c r="AP16" s="13">
        <v>4081.9</v>
      </c>
      <c r="AQ16" s="11">
        <v>7</v>
      </c>
      <c r="AR16" s="12">
        <v>0.6527</v>
      </c>
      <c r="AS16" s="12">
        <v>0.5749</v>
      </c>
      <c r="AT16" s="11"/>
      <c r="AU16" s="13"/>
      <c r="AV16" s="11"/>
      <c r="AW16" s="11"/>
      <c r="AX16" s="13"/>
      <c r="AY16" s="11"/>
      <c r="AZ16" s="12"/>
      <c r="BA16" s="12"/>
      <c r="BB16" s="11">
        <v>1</v>
      </c>
      <c r="BC16" s="13">
        <v>11.46</v>
      </c>
      <c r="BD16" s="11"/>
      <c r="BE16" s="11">
        <v>26</v>
      </c>
      <c r="BF16" s="13">
        <v>324.38</v>
      </c>
      <c r="BG16" s="11">
        <v>15</v>
      </c>
      <c r="BH16" s="12">
        <v>-0.9615</v>
      </c>
      <c r="BI16" s="12">
        <v>-0.9647</v>
      </c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>
        <v>4</v>
      </c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4</v>
      </c>
      <c r="CK16" s="11"/>
      <c r="CL16" s="13"/>
      <c r="CM16" s="11">
        <v>1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10</v>
      </c>
      <c r="DW16" s="13">
        <v>127.57</v>
      </c>
      <c r="DX16" s="11">
        <v>16</v>
      </c>
      <c r="DY16" s="11">
        <v>6</v>
      </c>
      <c r="DZ16" s="13">
        <v>82.2</v>
      </c>
      <c r="EA16" s="11">
        <v>14</v>
      </c>
      <c r="EB16" s="12">
        <v>0.6667</v>
      </c>
      <c r="EC16" s="12">
        <v>0.5519</v>
      </c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>
        <v>4</v>
      </c>
      <c r="EW16" s="11"/>
      <c r="EX16" s="13"/>
      <c r="EY16" s="11"/>
      <c r="EZ16" s="12"/>
      <c r="FA16" s="12"/>
      <c r="FB16" s="11"/>
      <c r="FC16" s="13"/>
      <c r="FD16" s="11">
        <v>7</v>
      </c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4</v>
      </c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5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>
        <v>1</v>
      </c>
      <c r="KI16" s="13"/>
      <c r="KJ16" s="11"/>
      <c r="KK16" s="11">
        <v>2</v>
      </c>
      <c r="KL16" s="13"/>
      <c r="KM16" s="11"/>
      <c r="KN16" s="12">
        <v>-0.5</v>
      </c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>
        <v>4</v>
      </c>
      <c r="LA16" s="11"/>
      <c r="LB16" s="13"/>
      <c r="LC16" s="11"/>
      <c r="LD16" s="12"/>
      <c r="LE16" s="12"/>
    </row>
    <row r="17">
      <c r="A17" s="10" t="s">
        <v>80</v>
      </c>
      <c r="B17" s="11">
        <v>30123</v>
      </c>
      <c r="C17" s="11">
        <f>=ROUNDDOWN(39.4900367068694,0)</f>
      </c>
      <c r="D17" s="11">
        <v>2822</v>
      </c>
      <c r="E17" s="12">
        <v>0.5783</v>
      </c>
      <c r="F17" s="11"/>
      <c r="G17" s="11">
        <f>=ROUNDDOWN({0},0)</f>
      </c>
      <c r="H17" s="11"/>
      <c r="I17" s="12"/>
      <c r="J17" s="11">
        <v>34619</v>
      </c>
      <c r="K17" s="13">
        <v>1175288.11</v>
      </c>
      <c r="L17" s="11">
        <v>56</v>
      </c>
      <c r="M17" s="14">
        <v>20987.29</v>
      </c>
      <c r="N17" s="11">
        <v>71688</v>
      </c>
      <c r="O17" s="13">
        <v>2198228.69</v>
      </c>
      <c r="P17" s="11">
        <v>87</v>
      </c>
      <c r="Q17" s="14">
        <v>25267</v>
      </c>
      <c r="R17" s="12">
        <v>-0.5171</v>
      </c>
      <c r="S17" s="12">
        <v>-0.4653</v>
      </c>
      <c r="T17" s="12">
        <v>-0.3563</v>
      </c>
      <c r="U17" s="12">
        <v>-0.1694</v>
      </c>
      <c r="V17" s="11">
        <v>20252</v>
      </c>
      <c r="W17" s="13">
        <v>540535.07</v>
      </c>
      <c r="X17" s="11">
        <v>44</v>
      </c>
      <c r="Y17" s="11">
        <v>23806</v>
      </c>
      <c r="Z17" s="13">
        <v>692267.64</v>
      </c>
      <c r="AA17" s="11">
        <v>70</v>
      </c>
      <c r="AB17" s="12">
        <v>-0.1493</v>
      </c>
      <c r="AC17" s="12">
        <v>-0.2192</v>
      </c>
      <c r="AD17" s="11">
        <v>851</v>
      </c>
      <c r="AE17" s="13">
        <v>23545.58</v>
      </c>
      <c r="AF17" s="11">
        <v>44</v>
      </c>
      <c r="AG17" s="11">
        <v>1764</v>
      </c>
      <c r="AH17" s="13">
        <v>45916.46</v>
      </c>
      <c r="AI17" s="11">
        <v>70</v>
      </c>
      <c r="AJ17" s="12">
        <v>-0.5176</v>
      </c>
      <c r="AK17" s="12">
        <v>-0.4872</v>
      </c>
      <c r="AL17" s="11">
        <v>1291</v>
      </c>
      <c r="AM17" s="13">
        <v>45002.78</v>
      </c>
      <c r="AN17" s="11">
        <v>34</v>
      </c>
      <c r="AO17" s="11">
        <v>3939</v>
      </c>
      <c r="AP17" s="13">
        <v>117209.64</v>
      </c>
      <c r="AQ17" s="11">
        <v>47</v>
      </c>
      <c r="AR17" s="12">
        <v>-0.6723</v>
      </c>
      <c r="AS17" s="12">
        <v>-0.616</v>
      </c>
      <c r="AT17" s="11"/>
      <c r="AU17" s="13"/>
      <c r="AV17" s="11">
        <v>1</v>
      </c>
      <c r="AW17" s="11">
        <v>33</v>
      </c>
      <c r="AX17" s="13">
        <v>924.68</v>
      </c>
      <c r="AY17" s="11"/>
      <c r="AZ17" s="12"/>
      <c r="BA17" s="12"/>
      <c r="BB17" s="11">
        <v>39</v>
      </c>
      <c r="BC17" s="13">
        <v>1002.97</v>
      </c>
      <c r="BD17" s="11"/>
      <c r="BE17" s="11">
        <v>99</v>
      </c>
      <c r="BF17" s="13">
        <v>2947.5</v>
      </c>
      <c r="BG17" s="11">
        <v>23</v>
      </c>
      <c r="BH17" s="12">
        <v>-0.6061</v>
      </c>
      <c r="BI17" s="12">
        <v>-0.6597</v>
      </c>
      <c r="BJ17" s="11"/>
      <c r="BK17" s="13"/>
      <c r="BL17" s="11"/>
      <c r="BM17" s="11"/>
      <c r="BN17" s="13"/>
      <c r="BO17" s="11"/>
      <c r="BP17" s="12"/>
      <c r="BQ17" s="12"/>
      <c r="BR17" s="11">
        <v>92</v>
      </c>
      <c r="BS17" s="13">
        <v>1668.61</v>
      </c>
      <c r="BT17" s="11">
        <v>1</v>
      </c>
      <c r="BU17" s="11">
        <v>211</v>
      </c>
      <c r="BV17" s="13">
        <v>5996.58</v>
      </c>
      <c r="BW17" s="11">
        <v>2</v>
      </c>
      <c r="BX17" s="12">
        <v>-0.564</v>
      </c>
      <c r="BY17" s="12">
        <v>-0.7217</v>
      </c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>
        <v>12</v>
      </c>
      <c r="CK17" s="11">
        <v>1</v>
      </c>
      <c r="CL17" s="13">
        <v>62.99</v>
      </c>
      <c r="CM17" s="11">
        <v>17</v>
      </c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>
        <v>55</v>
      </c>
      <c r="DJ17" s="13">
        <v>2002.65</v>
      </c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21</v>
      </c>
      <c r="DW17" s="13">
        <v>1248.74</v>
      </c>
      <c r="DX17" s="11">
        <v>53</v>
      </c>
      <c r="DY17" s="11">
        <v>51</v>
      </c>
      <c r="DZ17" s="13">
        <v>1743.23</v>
      </c>
      <c r="EA17" s="11">
        <v>83</v>
      </c>
      <c r="EB17" s="12">
        <v>-0.5882</v>
      </c>
      <c r="EC17" s="12">
        <v>-0.2837</v>
      </c>
      <c r="ED17" s="11">
        <v>9736</v>
      </c>
      <c r="EE17" s="13">
        <v>503637.44</v>
      </c>
      <c r="EF17" s="11"/>
      <c r="EG17" s="11">
        <v>36301</v>
      </c>
      <c r="EH17" s="13">
        <v>1197610.9</v>
      </c>
      <c r="EI17" s="11"/>
      <c r="EJ17" s="12">
        <v>-0.7318</v>
      </c>
      <c r="EK17" s="12">
        <v>-0.5795</v>
      </c>
      <c r="EL17" s="11"/>
      <c r="EM17" s="13"/>
      <c r="EN17" s="11"/>
      <c r="EO17" s="11"/>
      <c r="EP17" s="13"/>
      <c r="EQ17" s="11"/>
      <c r="ER17" s="12"/>
      <c r="ES17" s="12"/>
      <c r="ET17" s="11">
        <v>49</v>
      </c>
      <c r="EU17" s="13">
        <v>1218.53</v>
      </c>
      <c r="EV17" s="11">
        <v>12</v>
      </c>
      <c r="EW17" s="11"/>
      <c r="EX17" s="13"/>
      <c r="EY17" s="11"/>
      <c r="EZ17" s="12"/>
      <c r="FA17" s="12"/>
      <c r="FB17" s="11">
        <v>7</v>
      </c>
      <c r="FC17" s="13">
        <v>467.93</v>
      </c>
      <c r="FD17" s="11">
        <v>10</v>
      </c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12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2271</v>
      </c>
      <c r="KA17" s="13">
        <v>56873.67</v>
      </c>
      <c r="KB17" s="11">
        <v>9</v>
      </c>
      <c r="KC17" s="11">
        <v>5419</v>
      </c>
      <c r="KD17" s="13">
        <v>131546.42</v>
      </c>
      <c r="KE17" s="11">
        <v>21</v>
      </c>
      <c r="KF17" s="12">
        <v>-0.5809</v>
      </c>
      <c r="KG17" s="12">
        <v>-0.5677</v>
      </c>
      <c r="KH17" s="11">
        <v>10</v>
      </c>
      <c r="KI17" s="13">
        <v>86.79</v>
      </c>
      <c r="KJ17" s="11"/>
      <c r="KK17" s="11">
        <v>9</v>
      </c>
      <c r="KL17" s="13"/>
      <c r="KM17" s="11"/>
      <c r="KN17" s="12">
        <v>0.1111</v>
      </c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4532</v>
      </c>
      <c r="C18" s="11">
        <f>=ROUNDDOWN(188.833333333333,0)</f>
      </c>
      <c r="D18" s="11"/>
      <c r="E18" s="12">
        <v>0.3312</v>
      </c>
      <c r="F18" s="11"/>
      <c r="G18" s="11">
        <f>=ROUNDDOWN({0},0)</f>
      </c>
      <c r="H18" s="11"/>
      <c r="I18" s="12"/>
      <c r="J18" s="11">
        <v>1309</v>
      </c>
      <c r="K18" s="13">
        <v>112284.65</v>
      </c>
      <c r="L18" s="11"/>
      <c r="M18" s="14"/>
      <c r="N18" s="11">
        <v>4568</v>
      </c>
      <c r="O18" s="13">
        <v>315910.6</v>
      </c>
      <c r="P18" s="11">
        <v>4</v>
      </c>
      <c r="Q18" s="14">
        <v>78977.65</v>
      </c>
      <c r="R18" s="12">
        <v>-0.7134</v>
      </c>
      <c r="S18" s="12">
        <v>-0.6446</v>
      </c>
      <c r="T18" s="12"/>
      <c r="U18" s="12"/>
      <c r="V18" s="11">
        <v>19</v>
      </c>
      <c r="W18" s="13">
        <v>1232.47</v>
      </c>
      <c r="X18" s="11"/>
      <c r="Y18" s="11">
        <v>112</v>
      </c>
      <c r="Z18" s="13">
        <v>10376.27</v>
      </c>
      <c r="AA18" s="11">
        <v>3</v>
      </c>
      <c r="AB18" s="12">
        <v>-0.8304</v>
      </c>
      <c r="AC18" s="12">
        <v>-0.8812</v>
      </c>
      <c r="AD18" s="11">
        <v>522</v>
      </c>
      <c r="AE18" s="13">
        <v>56224.03</v>
      </c>
      <c r="AF18" s="11"/>
      <c r="AG18" s="11">
        <v>1221</v>
      </c>
      <c r="AH18" s="13">
        <v>95462.81</v>
      </c>
      <c r="AI18" s="11">
        <v>4</v>
      </c>
      <c r="AJ18" s="12">
        <v>-0.5725</v>
      </c>
      <c r="AK18" s="12">
        <v>-0.411</v>
      </c>
      <c r="AL18" s="11">
        <v>1</v>
      </c>
      <c r="AM18" s="13">
        <v>52.31</v>
      </c>
      <c r="AN18" s="11"/>
      <c r="AO18" s="11">
        <v>132</v>
      </c>
      <c r="AP18" s="13">
        <v>7827.48</v>
      </c>
      <c r="AQ18" s="11">
        <v>4</v>
      </c>
      <c r="AR18" s="12">
        <v>-0.9924</v>
      </c>
      <c r="AS18" s="12">
        <v>-0.9933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>
        <v>560</v>
      </c>
      <c r="BF18" s="13">
        <v>28770.34</v>
      </c>
      <c r="BG18" s="11">
        <v>4</v>
      </c>
      <c r="BH18" s="12"/>
      <c r="BI18" s="12"/>
      <c r="BJ18" s="11">
        <v>164</v>
      </c>
      <c r="BK18" s="13">
        <v>8313.42</v>
      </c>
      <c r="BL18" s="11"/>
      <c r="BM18" s="11">
        <v>321</v>
      </c>
      <c r="BN18" s="13">
        <v>20733.4</v>
      </c>
      <c r="BO18" s="11">
        <v>4</v>
      </c>
      <c r="BP18" s="12">
        <v>-0.4891</v>
      </c>
      <c r="BQ18" s="12">
        <v>-0.599</v>
      </c>
      <c r="BR18" s="11">
        <v>150</v>
      </c>
      <c r="BS18" s="13">
        <v>12826.8</v>
      </c>
      <c r="BT18" s="11"/>
      <c r="BU18" s="11">
        <v>513</v>
      </c>
      <c r="BV18" s="13">
        <v>47879.48</v>
      </c>
      <c r="BW18" s="11">
        <v>4</v>
      </c>
      <c r="BX18" s="12">
        <v>-0.7076</v>
      </c>
      <c r="BY18" s="12">
        <v>-0.7321</v>
      </c>
      <c r="BZ18" s="11"/>
      <c r="CA18" s="13"/>
      <c r="CB18" s="11"/>
      <c r="CC18" s="11"/>
      <c r="CD18" s="13"/>
      <c r="CE18" s="11"/>
      <c r="CF18" s="12"/>
      <c r="CG18" s="12"/>
      <c r="CH18" s="11">
        <v>77</v>
      </c>
      <c r="CI18" s="13">
        <v>11206.23</v>
      </c>
      <c r="CJ18" s="11"/>
      <c r="CK18" s="11">
        <v>98</v>
      </c>
      <c r="CL18" s="13">
        <v>17433.36</v>
      </c>
      <c r="CM18" s="11">
        <v>4</v>
      </c>
      <c r="CN18" s="12">
        <v>-0.2143</v>
      </c>
      <c r="CO18" s="12">
        <v>-0.3572</v>
      </c>
      <c r="CP18" s="11"/>
      <c r="CQ18" s="13"/>
      <c r="CR18" s="11"/>
      <c r="CS18" s="11"/>
      <c r="CT18" s="13"/>
      <c r="CU18" s="11"/>
      <c r="CV18" s="12"/>
      <c r="CW18" s="12"/>
      <c r="CX18" s="11">
        <v>288</v>
      </c>
      <c r="CY18" s="13">
        <v>17913.35</v>
      </c>
      <c r="CZ18" s="11"/>
      <c r="DA18" s="11">
        <v>212</v>
      </c>
      <c r="DB18" s="13">
        <v>12530.48</v>
      </c>
      <c r="DC18" s="11">
        <v>4</v>
      </c>
      <c r="DD18" s="12">
        <v>0.3585</v>
      </c>
      <c r="DE18" s="12">
        <v>0.4296</v>
      </c>
      <c r="DF18" s="11">
        <v>22</v>
      </c>
      <c r="DG18" s="13">
        <v>825.72</v>
      </c>
      <c r="DH18" s="11"/>
      <c r="DI18" s="11">
        <v>153</v>
      </c>
      <c r="DJ18" s="13">
        <v>8767.84</v>
      </c>
      <c r="DK18" s="11">
        <v>2</v>
      </c>
      <c r="DL18" s="12">
        <v>-0.8562</v>
      </c>
      <c r="DM18" s="12">
        <v>-0.9058</v>
      </c>
      <c r="DN18" s="11">
        <v>30</v>
      </c>
      <c r="DO18" s="13">
        <v>1315.36</v>
      </c>
      <c r="DP18" s="11"/>
      <c r="DQ18" s="11">
        <v>341</v>
      </c>
      <c r="DR18" s="13">
        <v>29270.03</v>
      </c>
      <c r="DS18" s="11">
        <v>2</v>
      </c>
      <c r="DT18" s="12">
        <v>-0.912</v>
      </c>
      <c r="DU18" s="12">
        <v>-0.9551</v>
      </c>
      <c r="DV18" s="11">
        <v>5</v>
      </c>
      <c r="DW18" s="13">
        <v>919.94</v>
      </c>
      <c r="DX18" s="11"/>
      <c r="DY18" s="11">
        <v>12</v>
      </c>
      <c r="DZ18" s="13">
        <v>951.38</v>
      </c>
      <c r="EA18" s="11">
        <v>4</v>
      </c>
      <c r="EB18" s="12">
        <v>-0.5833</v>
      </c>
      <c r="EC18" s="12">
        <v>-0.033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21</v>
      </c>
      <c r="EU18" s="13">
        <v>1056.33</v>
      </c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5</v>
      </c>
      <c r="HO18" s="13"/>
      <c r="HP18" s="11"/>
      <c r="HQ18" s="11"/>
      <c r="HR18" s="13"/>
      <c r="HS18" s="11"/>
      <c r="HT18" s="12"/>
      <c r="HU18" s="12"/>
      <c r="HV18" s="11">
        <v>4</v>
      </c>
      <c r="HW18" s="13">
        <v>398.69</v>
      </c>
      <c r="HX18" s="11"/>
      <c r="HY18" s="11">
        <v>3</v>
      </c>
      <c r="HZ18" s="13">
        <v>227.16</v>
      </c>
      <c r="IA18" s="11">
        <v>4</v>
      </c>
      <c r="IB18" s="12">
        <v>0.3333</v>
      </c>
      <c r="IC18" s="12">
        <v>0.7551</v>
      </c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>
        <v>1</v>
      </c>
      <c r="KI18" s="13"/>
      <c r="KJ18" s="11"/>
      <c r="KK18" s="11">
        <v>5</v>
      </c>
      <c r="KL18" s="13"/>
      <c r="KM18" s="11"/>
      <c r="KN18" s="12">
        <v>-0.8</v>
      </c>
      <c r="KO18" s="12"/>
      <c r="KP18" s="11"/>
      <c r="KQ18" s="13"/>
      <c r="KR18" s="11"/>
      <c r="KS18" s="11">
        <v>885</v>
      </c>
      <c r="KT18" s="13">
        <v>35680.57</v>
      </c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438171</v>
      </c>
      <c r="C19" s="11">
        <f>=ROUNDDOWN(19.3242247968,0)</f>
      </c>
      <c r="D19" s="11">
        <v>159400</v>
      </c>
      <c r="E19" s="12">
        <v>0.8553</v>
      </c>
      <c r="F19" s="11"/>
      <c r="G19" s="11">
        <f>=ROUNDDOWN({0},0)</f>
      </c>
      <c r="H19" s="11"/>
      <c r="I19" s="12"/>
      <c r="J19" s="11">
        <v>953108</v>
      </c>
      <c r="K19" s="13">
        <v>22790722.78</v>
      </c>
      <c r="L19" s="11">
        <v>1359</v>
      </c>
      <c r="M19" s="14">
        <v>16770.22</v>
      </c>
      <c r="N19" s="11">
        <v>1013038</v>
      </c>
      <c r="O19" s="13">
        <v>24966330.55</v>
      </c>
      <c r="P19" s="11">
        <v>1352</v>
      </c>
      <c r="Q19" s="14">
        <v>18466.22</v>
      </c>
      <c r="R19" s="12">
        <v>-0.0592</v>
      </c>
      <c r="S19" s="12">
        <v>-0.0871</v>
      </c>
      <c r="T19" s="12">
        <v>0.0052</v>
      </c>
      <c r="U19" s="12">
        <v>-0.0918</v>
      </c>
      <c r="V19" s="11">
        <v>524801</v>
      </c>
      <c r="W19" s="13">
        <v>11399023.7</v>
      </c>
      <c r="X19" s="11">
        <v>1133</v>
      </c>
      <c r="Y19" s="11">
        <v>424479</v>
      </c>
      <c r="Z19" s="13">
        <v>9314359.85</v>
      </c>
      <c r="AA19" s="11">
        <v>1110</v>
      </c>
      <c r="AB19" s="12">
        <v>0.2363</v>
      </c>
      <c r="AC19" s="12">
        <v>0.2238</v>
      </c>
      <c r="AD19" s="11">
        <v>15929</v>
      </c>
      <c r="AE19" s="13">
        <v>446529.57</v>
      </c>
      <c r="AF19" s="11">
        <v>982</v>
      </c>
      <c r="AG19" s="11">
        <v>22730</v>
      </c>
      <c r="AH19" s="13">
        <v>570584.4</v>
      </c>
      <c r="AI19" s="11">
        <v>1082</v>
      </c>
      <c r="AJ19" s="12">
        <v>-0.2992</v>
      </c>
      <c r="AK19" s="12">
        <v>-0.2174</v>
      </c>
      <c r="AL19" s="11">
        <v>98520</v>
      </c>
      <c r="AM19" s="13">
        <v>2329708.27</v>
      </c>
      <c r="AN19" s="11">
        <v>982</v>
      </c>
      <c r="AO19" s="11">
        <v>129826</v>
      </c>
      <c r="AP19" s="13">
        <v>3141528.14</v>
      </c>
      <c r="AQ19" s="11">
        <v>1084</v>
      </c>
      <c r="AR19" s="12">
        <v>-0.2411</v>
      </c>
      <c r="AS19" s="12">
        <v>-0.2584</v>
      </c>
      <c r="AT19" s="11">
        <v>92566</v>
      </c>
      <c r="AU19" s="13">
        <v>2523644.59</v>
      </c>
      <c r="AV19" s="11">
        <v>974</v>
      </c>
      <c r="AW19" s="11">
        <v>184910</v>
      </c>
      <c r="AX19" s="13">
        <v>4760238.03</v>
      </c>
      <c r="AY19" s="11">
        <v>1063</v>
      </c>
      <c r="AZ19" s="12">
        <v>-0.4994</v>
      </c>
      <c r="BA19" s="12">
        <v>-0.4698</v>
      </c>
      <c r="BB19" s="11">
        <v>18782</v>
      </c>
      <c r="BC19" s="13">
        <v>639526.81</v>
      </c>
      <c r="BD19" s="11">
        <v>982</v>
      </c>
      <c r="BE19" s="11">
        <v>35031</v>
      </c>
      <c r="BF19" s="13">
        <v>1226405.85</v>
      </c>
      <c r="BG19" s="11">
        <v>1084</v>
      </c>
      <c r="BH19" s="12">
        <v>-0.4638</v>
      </c>
      <c r="BI19" s="12">
        <v>-0.4785</v>
      </c>
      <c r="BJ19" s="11">
        <v>67676</v>
      </c>
      <c r="BK19" s="13">
        <v>1986599.73</v>
      </c>
      <c r="BL19" s="11">
        <v>952</v>
      </c>
      <c r="BM19" s="11">
        <v>68488</v>
      </c>
      <c r="BN19" s="13">
        <v>1935877.95</v>
      </c>
      <c r="BO19" s="11">
        <v>994</v>
      </c>
      <c r="BP19" s="12">
        <v>-0.0119</v>
      </c>
      <c r="BQ19" s="12">
        <v>0.0262</v>
      </c>
      <c r="BR19" s="11">
        <v>11550</v>
      </c>
      <c r="BS19" s="13">
        <v>337370</v>
      </c>
      <c r="BT19" s="11">
        <v>999</v>
      </c>
      <c r="BU19" s="11">
        <v>12240</v>
      </c>
      <c r="BV19" s="13">
        <v>348732.44</v>
      </c>
      <c r="BW19" s="11">
        <v>1048</v>
      </c>
      <c r="BX19" s="12">
        <v>-0.0564</v>
      </c>
      <c r="BY19" s="12">
        <v>-0.0326</v>
      </c>
      <c r="BZ19" s="11">
        <v>36940</v>
      </c>
      <c r="CA19" s="13">
        <v>790418.54</v>
      </c>
      <c r="CB19" s="11">
        <v>642</v>
      </c>
      <c r="CC19" s="11">
        <v>45475</v>
      </c>
      <c r="CD19" s="13">
        <v>953748.4</v>
      </c>
      <c r="CE19" s="11">
        <v>893</v>
      </c>
      <c r="CF19" s="12">
        <v>-0.1877</v>
      </c>
      <c r="CG19" s="12">
        <v>-0.1713</v>
      </c>
      <c r="CH19" s="11">
        <v>43842</v>
      </c>
      <c r="CI19" s="13">
        <v>1066179.04</v>
      </c>
      <c r="CJ19" s="11">
        <v>992</v>
      </c>
      <c r="CK19" s="11">
        <v>50913</v>
      </c>
      <c r="CL19" s="13">
        <v>1598822.08</v>
      </c>
      <c r="CM19" s="11">
        <v>1070</v>
      </c>
      <c r="CN19" s="12">
        <v>-0.1389</v>
      </c>
      <c r="CO19" s="12">
        <v>-0.3331</v>
      </c>
      <c r="CP19" s="11"/>
      <c r="CQ19" s="13"/>
      <c r="CR19" s="11"/>
      <c r="CS19" s="11"/>
      <c r="CT19" s="13"/>
      <c r="CU19" s="11"/>
      <c r="CV19" s="12"/>
      <c r="CW19" s="12"/>
      <c r="CX19" s="11">
        <v>3996</v>
      </c>
      <c r="CY19" s="13">
        <v>120127.95</v>
      </c>
      <c r="CZ19" s="11">
        <v>698</v>
      </c>
      <c r="DA19" s="11">
        <v>2621</v>
      </c>
      <c r="DB19" s="13">
        <v>71196.83</v>
      </c>
      <c r="DC19" s="11">
        <v>648</v>
      </c>
      <c r="DD19" s="12">
        <v>0.5246</v>
      </c>
      <c r="DE19" s="12">
        <v>0.6873</v>
      </c>
      <c r="DF19" s="11">
        <v>12790</v>
      </c>
      <c r="DG19" s="13">
        <v>385764.09</v>
      </c>
      <c r="DH19" s="11">
        <v>894</v>
      </c>
      <c r="DI19" s="11">
        <v>11993</v>
      </c>
      <c r="DJ19" s="13">
        <v>350602.21</v>
      </c>
      <c r="DK19" s="11">
        <v>1014</v>
      </c>
      <c r="DL19" s="12">
        <v>0.0665</v>
      </c>
      <c r="DM19" s="12">
        <v>0.1003</v>
      </c>
      <c r="DN19" s="11">
        <v>303</v>
      </c>
      <c r="DO19" s="13">
        <v>10070.17</v>
      </c>
      <c r="DP19" s="11">
        <v>65</v>
      </c>
      <c r="DQ19" s="11">
        <v>565</v>
      </c>
      <c r="DR19" s="13">
        <v>16260.52</v>
      </c>
      <c r="DS19" s="11">
        <v>77</v>
      </c>
      <c r="DT19" s="12">
        <v>-0.4637</v>
      </c>
      <c r="DU19" s="12">
        <v>-0.3807</v>
      </c>
      <c r="DV19" s="11">
        <v>3145</v>
      </c>
      <c r="DW19" s="13">
        <v>107811.75</v>
      </c>
      <c r="DX19" s="11">
        <v>998</v>
      </c>
      <c r="DY19" s="11">
        <v>3611</v>
      </c>
      <c r="DZ19" s="13">
        <v>151850.29</v>
      </c>
      <c r="EA19" s="11">
        <v>1156</v>
      </c>
      <c r="EB19" s="12">
        <v>-0.1291</v>
      </c>
      <c r="EC19" s="12">
        <v>-0.29</v>
      </c>
      <c r="ED19" s="11"/>
      <c r="EE19" s="13"/>
      <c r="EF19" s="11"/>
      <c r="EG19" s="11"/>
      <c r="EH19" s="13"/>
      <c r="EI19" s="11"/>
      <c r="EJ19" s="12"/>
      <c r="EK19" s="12"/>
      <c r="EL19" s="11">
        <v>2369</v>
      </c>
      <c r="EM19" s="13">
        <v>91314.94</v>
      </c>
      <c r="EN19" s="11">
        <v>84</v>
      </c>
      <c r="EO19" s="11">
        <v>1627</v>
      </c>
      <c r="EP19" s="13">
        <v>48356.46</v>
      </c>
      <c r="EQ19" s="11">
        <v>100</v>
      </c>
      <c r="ER19" s="12">
        <v>0.4561</v>
      </c>
      <c r="ES19" s="12">
        <v>0.8884</v>
      </c>
      <c r="ET19" s="11">
        <v>898</v>
      </c>
      <c r="EU19" s="13">
        <v>32203.06</v>
      </c>
      <c r="EV19" s="11">
        <v>838</v>
      </c>
      <c r="EW19" s="11">
        <v>1</v>
      </c>
      <c r="EX19" s="13"/>
      <c r="EY19" s="11">
        <v>441</v>
      </c>
      <c r="EZ19" s="12">
        <v>897</v>
      </c>
      <c r="FA19" s="12"/>
      <c r="FB19" s="11">
        <v>6576</v>
      </c>
      <c r="FC19" s="13">
        <v>177588.63</v>
      </c>
      <c r="FD19" s="11">
        <v>691</v>
      </c>
      <c r="FE19" s="11"/>
      <c r="FF19" s="13"/>
      <c r="FG19" s="11"/>
      <c r="FH19" s="12"/>
      <c r="FI19" s="12"/>
      <c r="FJ19" s="11">
        <v>3645</v>
      </c>
      <c r="FK19" s="13">
        <v>79989.57</v>
      </c>
      <c r="FL19" s="11">
        <v>213</v>
      </c>
      <c r="FM19" s="11">
        <v>4637</v>
      </c>
      <c r="FN19" s="13">
        <v>103801.26</v>
      </c>
      <c r="FO19" s="11">
        <v>286</v>
      </c>
      <c r="FP19" s="12">
        <v>-0.2139</v>
      </c>
      <c r="FQ19" s="12">
        <v>-0.2294</v>
      </c>
      <c r="FR19" s="11"/>
      <c r="FS19" s="13"/>
      <c r="FT19" s="11"/>
      <c r="FU19" s="11"/>
      <c r="FV19" s="13"/>
      <c r="FW19" s="11"/>
      <c r="FX19" s="12"/>
      <c r="FY19" s="12"/>
      <c r="FZ19" s="11">
        <v>2167</v>
      </c>
      <c r="GA19" s="13">
        <v>50003.3</v>
      </c>
      <c r="GB19" s="11">
        <v>510</v>
      </c>
      <c r="GC19" s="11">
        <v>1969</v>
      </c>
      <c r="GD19" s="13">
        <v>41890.36</v>
      </c>
      <c r="GE19" s="11">
        <v>181</v>
      </c>
      <c r="GF19" s="12">
        <v>0.1006</v>
      </c>
      <c r="GG19" s="12">
        <v>0.1937</v>
      </c>
      <c r="GH19" s="11"/>
      <c r="GI19" s="13"/>
      <c r="GJ19" s="11"/>
      <c r="GK19" s="11"/>
      <c r="GL19" s="13"/>
      <c r="GM19" s="11"/>
      <c r="GN19" s="12"/>
      <c r="GO19" s="12"/>
      <c r="GP19" s="11">
        <v>458</v>
      </c>
      <c r="GQ19" s="13">
        <v>31206.45</v>
      </c>
      <c r="GR19" s="11">
        <v>19</v>
      </c>
      <c r="GS19" s="11">
        <v>83</v>
      </c>
      <c r="GT19" s="13">
        <v>10549.14</v>
      </c>
      <c r="GU19" s="11">
        <v>22</v>
      </c>
      <c r="GV19" s="12">
        <v>4.5181</v>
      </c>
      <c r="GW19" s="12">
        <v>1.9582</v>
      </c>
      <c r="GX19" s="11">
        <v>1731</v>
      </c>
      <c r="GY19" s="13">
        <v>46658.73</v>
      </c>
      <c r="GZ19" s="11"/>
      <c r="HA19" s="11">
        <v>6985</v>
      </c>
      <c r="HB19" s="13">
        <v>167982.87</v>
      </c>
      <c r="HC19" s="11"/>
      <c r="HD19" s="12">
        <v>-0.7522</v>
      </c>
      <c r="HE19" s="12">
        <v>-0.7222</v>
      </c>
      <c r="HF19" s="11"/>
      <c r="HG19" s="13"/>
      <c r="HH19" s="11"/>
      <c r="HI19" s="11"/>
      <c r="HJ19" s="13"/>
      <c r="HK19" s="11"/>
      <c r="HL19" s="12"/>
      <c r="HM19" s="12"/>
      <c r="HN19" s="11">
        <v>907</v>
      </c>
      <c r="HO19" s="13">
        <v>21378.33</v>
      </c>
      <c r="HP19" s="11">
        <v>709</v>
      </c>
      <c r="HQ19" s="11">
        <v>219</v>
      </c>
      <c r="HR19" s="13">
        <v>1773.34</v>
      </c>
      <c r="HS19" s="11">
        <v>349</v>
      </c>
      <c r="HT19" s="12">
        <v>3.1416</v>
      </c>
      <c r="HU19" s="12">
        <v>11.0554</v>
      </c>
      <c r="HV19" s="11">
        <v>28</v>
      </c>
      <c r="HW19" s="13">
        <v>946.41</v>
      </c>
      <c r="HX19" s="11">
        <v>715</v>
      </c>
      <c r="HY19" s="11">
        <v>34</v>
      </c>
      <c r="HZ19" s="13">
        <v>1247.27</v>
      </c>
      <c r="IA19" s="11">
        <v>750</v>
      </c>
      <c r="IB19" s="12">
        <v>-0.1765</v>
      </c>
      <c r="IC19" s="12">
        <v>-0.2412</v>
      </c>
      <c r="ID19" s="11">
        <v>1678</v>
      </c>
      <c r="IE19" s="13">
        <v>57148.75</v>
      </c>
      <c r="IF19" s="11">
        <v>77</v>
      </c>
      <c r="IG19" s="11">
        <v>631</v>
      </c>
      <c r="IH19" s="13">
        <v>21376.44</v>
      </c>
      <c r="II19" s="11">
        <v>96</v>
      </c>
      <c r="IJ19" s="12">
        <v>1.6593</v>
      </c>
      <c r="IK19" s="12">
        <v>1.6734</v>
      </c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>
        <v>166</v>
      </c>
      <c r="JC19" s="13">
        <v>6884.04</v>
      </c>
      <c r="JD19" s="11">
        <v>64</v>
      </c>
      <c r="JE19" s="11">
        <v>9</v>
      </c>
      <c r="JF19" s="13">
        <v>426.19</v>
      </c>
      <c r="JG19" s="11">
        <v>62</v>
      </c>
      <c r="JH19" s="12">
        <v>17.4444</v>
      </c>
      <c r="JI19" s="12">
        <v>15.1525</v>
      </c>
      <c r="JJ19" s="11">
        <v>263</v>
      </c>
      <c r="JK19" s="13">
        <v>7984.93</v>
      </c>
      <c r="JL19" s="11">
        <v>331</v>
      </c>
      <c r="JM19" s="11">
        <v>503</v>
      </c>
      <c r="JN19" s="13">
        <v>14812.88</v>
      </c>
      <c r="JO19" s="11">
        <v>326</v>
      </c>
      <c r="JP19" s="12">
        <v>-0.4771</v>
      </c>
      <c r="JQ19" s="12">
        <v>-0.4609</v>
      </c>
      <c r="JR19" s="11">
        <v>1320</v>
      </c>
      <c r="JS19" s="13">
        <v>44543.29</v>
      </c>
      <c r="JT19" s="11">
        <v>51</v>
      </c>
      <c r="JU19" s="11">
        <v>3270</v>
      </c>
      <c r="JV19" s="13">
        <v>110929.23</v>
      </c>
      <c r="JW19" s="11">
        <v>85</v>
      </c>
      <c r="JX19" s="12">
        <v>-0.5963</v>
      </c>
      <c r="JY19" s="12">
        <v>-0.5985</v>
      </c>
      <c r="JZ19" s="11"/>
      <c r="KA19" s="13"/>
      <c r="KB19" s="11"/>
      <c r="KC19" s="11"/>
      <c r="KD19" s="13"/>
      <c r="KE19" s="11"/>
      <c r="KF19" s="12"/>
      <c r="KG19" s="12"/>
      <c r="KH19" s="11">
        <v>62</v>
      </c>
      <c r="KI19" s="13">
        <v>98.14</v>
      </c>
      <c r="KJ19" s="11"/>
      <c r="KK19" s="11">
        <v>145</v>
      </c>
      <c r="KL19" s="13"/>
      <c r="KM19" s="11"/>
      <c r="KN19" s="12">
        <v>-0.5724</v>
      </c>
      <c r="KO19" s="12"/>
      <c r="KP19" s="11"/>
      <c r="KQ19" s="13"/>
      <c r="KR19" s="11"/>
      <c r="KS19" s="11">
        <v>43</v>
      </c>
      <c r="KT19" s="13">
        <v>2978.12</v>
      </c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80998</v>
      </c>
      <c r="C20" s="11">
        <f>=ROUNDDOWN(23.7614409762966,0)</f>
      </c>
      <c r="D20" s="11">
        <v>47612</v>
      </c>
      <c r="E20" s="12">
        <v>0.9251</v>
      </c>
      <c r="F20" s="11"/>
      <c r="G20" s="11">
        <f>=ROUNDDOWN({0},0)</f>
      </c>
      <c r="H20" s="11"/>
      <c r="I20" s="12"/>
      <c r="J20" s="11">
        <v>167702</v>
      </c>
      <c r="K20" s="13">
        <v>5332816.49</v>
      </c>
      <c r="L20" s="11">
        <v>139</v>
      </c>
      <c r="M20" s="14">
        <v>38365.59</v>
      </c>
      <c r="N20" s="11">
        <v>196255</v>
      </c>
      <c r="O20" s="13">
        <v>6270869.2</v>
      </c>
      <c r="P20" s="11">
        <v>165</v>
      </c>
      <c r="Q20" s="14">
        <v>38005.27</v>
      </c>
      <c r="R20" s="12">
        <v>-0.1455</v>
      </c>
      <c r="S20" s="12">
        <v>-0.1496</v>
      </c>
      <c r="T20" s="12">
        <v>-0.1576</v>
      </c>
      <c r="U20" s="12">
        <v>0.0095</v>
      </c>
      <c r="V20" s="11">
        <v>46558</v>
      </c>
      <c r="W20" s="13">
        <v>1531566.17</v>
      </c>
      <c r="X20" s="11">
        <v>128</v>
      </c>
      <c r="Y20" s="11">
        <v>40686</v>
      </c>
      <c r="Z20" s="13">
        <v>1376271.19</v>
      </c>
      <c r="AA20" s="11">
        <v>147</v>
      </c>
      <c r="AB20" s="12">
        <v>0.1443</v>
      </c>
      <c r="AC20" s="12">
        <v>0.1128</v>
      </c>
      <c r="AD20" s="11">
        <v>8011</v>
      </c>
      <c r="AE20" s="13">
        <v>211736.39</v>
      </c>
      <c r="AF20" s="11">
        <v>133</v>
      </c>
      <c r="AG20" s="11">
        <v>11722</v>
      </c>
      <c r="AH20" s="13">
        <v>286013.2</v>
      </c>
      <c r="AI20" s="11">
        <v>160</v>
      </c>
      <c r="AJ20" s="12">
        <v>-0.3166</v>
      </c>
      <c r="AK20" s="12">
        <v>-0.2597</v>
      </c>
      <c r="AL20" s="11">
        <v>17817</v>
      </c>
      <c r="AM20" s="13">
        <v>512915.45</v>
      </c>
      <c r="AN20" s="11">
        <v>132</v>
      </c>
      <c r="AO20" s="11">
        <v>31644</v>
      </c>
      <c r="AP20" s="13">
        <v>914302.61</v>
      </c>
      <c r="AQ20" s="11">
        <v>161</v>
      </c>
      <c r="AR20" s="12">
        <v>-0.437</v>
      </c>
      <c r="AS20" s="12">
        <v>-0.439</v>
      </c>
      <c r="AT20" s="11">
        <v>27530</v>
      </c>
      <c r="AU20" s="13">
        <v>954107.52</v>
      </c>
      <c r="AV20" s="11">
        <v>132</v>
      </c>
      <c r="AW20" s="11">
        <v>35038</v>
      </c>
      <c r="AX20" s="13">
        <v>1239447.48</v>
      </c>
      <c r="AY20" s="11">
        <v>161</v>
      </c>
      <c r="AZ20" s="12">
        <v>-0.2143</v>
      </c>
      <c r="BA20" s="12">
        <v>-0.2302</v>
      </c>
      <c r="BB20" s="11">
        <v>5484</v>
      </c>
      <c r="BC20" s="13">
        <v>196978.24</v>
      </c>
      <c r="BD20" s="11">
        <v>134</v>
      </c>
      <c r="BE20" s="11">
        <v>11204</v>
      </c>
      <c r="BF20" s="13">
        <v>400916.98</v>
      </c>
      <c r="BG20" s="11">
        <v>161</v>
      </c>
      <c r="BH20" s="12">
        <v>-0.5105</v>
      </c>
      <c r="BI20" s="12">
        <v>-0.5087</v>
      </c>
      <c r="BJ20" s="11">
        <v>26507</v>
      </c>
      <c r="BK20" s="13">
        <v>754207.88</v>
      </c>
      <c r="BL20" s="11">
        <v>132</v>
      </c>
      <c r="BM20" s="11">
        <v>17115</v>
      </c>
      <c r="BN20" s="13">
        <v>496679.03</v>
      </c>
      <c r="BO20" s="11">
        <v>122</v>
      </c>
      <c r="BP20" s="12">
        <v>0.5488</v>
      </c>
      <c r="BQ20" s="12">
        <v>0.5185</v>
      </c>
      <c r="BR20" s="11">
        <v>6897</v>
      </c>
      <c r="BS20" s="13">
        <v>241154.39</v>
      </c>
      <c r="BT20" s="11">
        <v>136</v>
      </c>
      <c r="BU20" s="11">
        <v>5915</v>
      </c>
      <c r="BV20" s="13">
        <v>204872.01</v>
      </c>
      <c r="BW20" s="11">
        <v>127</v>
      </c>
      <c r="BX20" s="12">
        <v>0.166</v>
      </c>
      <c r="BY20" s="12">
        <v>0.1771</v>
      </c>
      <c r="BZ20" s="11">
        <v>8177</v>
      </c>
      <c r="CA20" s="13">
        <v>258672.08</v>
      </c>
      <c r="CB20" s="11">
        <v>95</v>
      </c>
      <c r="CC20" s="11">
        <v>21803</v>
      </c>
      <c r="CD20" s="13">
        <v>708595.85</v>
      </c>
      <c r="CE20" s="11">
        <v>107</v>
      </c>
      <c r="CF20" s="12">
        <v>-0.625</v>
      </c>
      <c r="CG20" s="12">
        <v>-0.635</v>
      </c>
      <c r="CH20" s="11">
        <v>278</v>
      </c>
      <c r="CI20" s="13">
        <v>14595</v>
      </c>
      <c r="CJ20" s="11">
        <v>132</v>
      </c>
      <c r="CK20" s="11">
        <v>80</v>
      </c>
      <c r="CL20" s="13">
        <v>3703.53</v>
      </c>
      <c r="CM20" s="11">
        <v>146</v>
      </c>
      <c r="CN20" s="12">
        <v>2.475</v>
      </c>
      <c r="CO20" s="12">
        <v>2.9408</v>
      </c>
      <c r="CP20" s="11"/>
      <c r="CQ20" s="13"/>
      <c r="CR20" s="11">
        <v>4</v>
      </c>
      <c r="CS20" s="11"/>
      <c r="CT20" s="13"/>
      <c r="CU20" s="11"/>
      <c r="CV20" s="12"/>
      <c r="CW20" s="12"/>
      <c r="CX20" s="11">
        <v>2266</v>
      </c>
      <c r="CY20" s="13">
        <v>75321.03</v>
      </c>
      <c r="CZ20" s="11">
        <v>122</v>
      </c>
      <c r="DA20" s="11">
        <v>1665</v>
      </c>
      <c r="DB20" s="13">
        <v>54834.51</v>
      </c>
      <c r="DC20" s="11">
        <v>134</v>
      </c>
      <c r="DD20" s="12">
        <v>0.361</v>
      </c>
      <c r="DE20" s="12">
        <v>0.3736</v>
      </c>
      <c r="DF20" s="11">
        <v>8187</v>
      </c>
      <c r="DG20" s="13">
        <v>249953.22</v>
      </c>
      <c r="DH20" s="11">
        <v>128</v>
      </c>
      <c r="DI20" s="11">
        <v>9268</v>
      </c>
      <c r="DJ20" s="13">
        <v>270280.13</v>
      </c>
      <c r="DK20" s="11">
        <v>147</v>
      </c>
      <c r="DL20" s="12">
        <v>-0.1166</v>
      </c>
      <c r="DM20" s="12">
        <v>-0.0752</v>
      </c>
      <c r="DN20" s="11">
        <v>312</v>
      </c>
      <c r="DO20" s="13">
        <v>10586.66</v>
      </c>
      <c r="DP20" s="11">
        <v>17</v>
      </c>
      <c r="DQ20" s="11">
        <v>191</v>
      </c>
      <c r="DR20" s="13">
        <v>5750.75</v>
      </c>
      <c r="DS20" s="11">
        <v>49</v>
      </c>
      <c r="DT20" s="12">
        <v>0.6335</v>
      </c>
      <c r="DU20" s="12">
        <v>0.8409</v>
      </c>
      <c r="DV20" s="11">
        <v>168</v>
      </c>
      <c r="DW20" s="13">
        <v>6883.8</v>
      </c>
      <c r="DX20" s="11">
        <v>136</v>
      </c>
      <c r="DY20" s="11">
        <v>115</v>
      </c>
      <c r="DZ20" s="13">
        <v>5194.94</v>
      </c>
      <c r="EA20" s="11">
        <v>162</v>
      </c>
      <c r="EB20" s="12">
        <v>0.4609</v>
      </c>
      <c r="EC20" s="12">
        <v>0.3251</v>
      </c>
      <c r="ED20" s="11"/>
      <c r="EE20" s="13"/>
      <c r="EF20" s="11"/>
      <c r="EG20" s="11"/>
      <c r="EH20" s="13"/>
      <c r="EI20" s="11"/>
      <c r="EJ20" s="12"/>
      <c r="EK20" s="12"/>
      <c r="EL20" s="11">
        <v>7174</v>
      </c>
      <c r="EM20" s="13">
        <v>240583.26</v>
      </c>
      <c r="EN20" s="11">
        <v>82</v>
      </c>
      <c r="EO20" s="11">
        <v>5139</v>
      </c>
      <c r="EP20" s="13">
        <v>169917.13</v>
      </c>
      <c r="EQ20" s="11">
        <v>101</v>
      </c>
      <c r="ER20" s="12">
        <v>0.396</v>
      </c>
      <c r="ES20" s="12">
        <v>0.4159</v>
      </c>
      <c r="ET20" s="11">
        <v>403</v>
      </c>
      <c r="EU20" s="13">
        <v>14884.84</v>
      </c>
      <c r="EV20" s="11">
        <v>132</v>
      </c>
      <c r="EW20" s="11">
        <v>1</v>
      </c>
      <c r="EX20" s="13"/>
      <c r="EY20" s="11">
        <v>135</v>
      </c>
      <c r="EZ20" s="12">
        <v>402</v>
      </c>
      <c r="FA20" s="12"/>
      <c r="FB20" s="11">
        <v>4</v>
      </c>
      <c r="FC20" s="13">
        <v>235.96</v>
      </c>
      <c r="FD20" s="11">
        <v>74</v>
      </c>
      <c r="FE20" s="11"/>
      <c r="FF20" s="13"/>
      <c r="FG20" s="11"/>
      <c r="FH20" s="12"/>
      <c r="FI20" s="12"/>
      <c r="FJ20" s="11">
        <v>12</v>
      </c>
      <c r="FK20" s="13">
        <v>321.85</v>
      </c>
      <c r="FL20" s="11"/>
      <c r="FM20" s="11">
        <v>310</v>
      </c>
      <c r="FN20" s="13">
        <v>8514.17</v>
      </c>
      <c r="FO20" s="11">
        <v>12</v>
      </c>
      <c r="FP20" s="12">
        <v>-0.9613</v>
      </c>
      <c r="FQ20" s="12">
        <v>-0.9622</v>
      </c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>
        <v>72</v>
      </c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>
        <v>267</v>
      </c>
      <c r="GQ20" s="13">
        <v>5842.88</v>
      </c>
      <c r="GR20" s="11"/>
      <c r="GS20" s="11">
        <v>102</v>
      </c>
      <c r="GT20" s="13">
        <v>2180.41</v>
      </c>
      <c r="GU20" s="11">
        <v>9</v>
      </c>
      <c r="GV20" s="12">
        <v>1.6176</v>
      </c>
      <c r="GW20" s="12">
        <v>1.6797</v>
      </c>
      <c r="GX20" s="11">
        <v>429</v>
      </c>
      <c r="GY20" s="13">
        <v>12811.58</v>
      </c>
      <c r="GZ20" s="11"/>
      <c r="HA20" s="11">
        <v>3150</v>
      </c>
      <c r="HB20" s="13">
        <v>89355.86</v>
      </c>
      <c r="HC20" s="11"/>
      <c r="HD20" s="12">
        <v>-0.8638</v>
      </c>
      <c r="HE20" s="12">
        <v>-0.8566</v>
      </c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>
        <v>130</v>
      </c>
      <c r="HQ20" s="11"/>
      <c r="HR20" s="13"/>
      <c r="HS20" s="11">
        <v>116</v>
      </c>
      <c r="HT20" s="12"/>
      <c r="HU20" s="12"/>
      <c r="HV20" s="11">
        <v>33</v>
      </c>
      <c r="HW20" s="13">
        <v>1220.55</v>
      </c>
      <c r="HX20" s="11">
        <v>90</v>
      </c>
      <c r="HY20" s="11">
        <v>77</v>
      </c>
      <c r="HZ20" s="13">
        <v>2915.5</v>
      </c>
      <c r="IA20" s="11">
        <v>105</v>
      </c>
      <c r="IB20" s="12">
        <v>-0.5714</v>
      </c>
      <c r="IC20" s="12">
        <v>-0.5814</v>
      </c>
      <c r="ID20" s="11">
        <v>458</v>
      </c>
      <c r="IE20" s="13">
        <v>15997.26</v>
      </c>
      <c r="IF20" s="11">
        <v>30</v>
      </c>
      <c r="IG20" s="11">
        <v>560</v>
      </c>
      <c r="IH20" s="13">
        <v>18308.14</v>
      </c>
      <c r="II20" s="11">
        <v>37</v>
      </c>
      <c r="IJ20" s="12">
        <v>-0.1821</v>
      </c>
      <c r="IK20" s="12">
        <v>-0.1262</v>
      </c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566</v>
      </c>
      <c r="JC20" s="13">
        <v>18854.94</v>
      </c>
      <c r="JD20" s="11">
        <v>66</v>
      </c>
      <c r="JE20" s="11">
        <v>108</v>
      </c>
      <c r="JF20" s="13">
        <v>3816.77</v>
      </c>
      <c r="JG20" s="11">
        <v>55</v>
      </c>
      <c r="JH20" s="12">
        <v>4.2407</v>
      </c>
      <c r="JI20" s="12">
        <v>3.94</v>
      </c>
      <c r="JJ20" s="11">
        <v>117</v>
      </c>
      <c r="JK20" s="13">
        <v>3095.02</v>
      </c>
      <c r="JL20" s="11">
        <v>109</v>
      </c>
      <c r="JM20" s="11">
        <v>177</v>
      </c>
      <c r="JN20" s="13">
        <v>4877.46</v>
      </c>
      <c r="JO20" s="11">
        <v>25</v>
      </c>
      <c r="JP20" s="12">
        <v>-0.339</v>
      </c>
      <c r="JQ20" s="12">
        <v>-0.3654</v>
      </c>
      <c r="JR20" s="11">
        <v>5</v>
      </c>
      <c r="JS20" s="13">
        <v>199.5</v>
      </c>
      <c r="JT20" s="11"/>
      <c r="JU20" s="11">
        <v>19</v>
      </c>
      <c r="JV20" s="13">
        <v>758.1</v>
      </c>
      <c r="JW20" s="11">
        <v>5</v>
      </c>
      <c r="JX20" s="12">
        <v>-0.7368</v>
      </c>
      <c r="JY20" s="12">
        <v>-0.7368</v>
      </c>
      <c r="JZ20" s="11"/>
      <c r="KA20" s="13"/>
      <c r="KB20" s="11"/>
      <c r="KC20" s="11"/>
      <c r="KD20" s="13"/>
      <c r="KE20" s="11"/>
      <c r="KF20" s="12"/>
      <c r="KG20" s="12"/>
      <c r="KH20" s="11">
        <v>42</v>
      </c>
      <c r="KI20" s="13">
        <v>91.02</v>
      </c>
      <c r="KJ20" s="11"/>
      <c r="KK20" s="11">
        <v>33</v>
      </c>
      <c r="KL20" s="13"/>
      <c r="KM20" s="11"/>
      <c r="KN20" s="12">
        <v>0.2727</v>
      </c>
      <c r="KO20" s="12"/>
      <c r="KP20" s="11"/>
      <c r="KQ20" s="13"/>
      <c r="KR20" s="11"/>
      <c r="KS20" s="11">
        <v>133</v>
      </c>
      <c r="KT20" s="13">
        <v>3363.45</v>
      </c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0" t="s">
        <v>84</v>
      </c>
      <c r="B21" s="11">
        <v>233267</v>
      </c>
      <c r="C21" s="11">
        <f>=ROUNDDOWN(25.3556599056501,0)</f>
      </c>
      <c r="D21" s="11">
        <v>124055</v>
      </c>
      <c r="E21" s="12">
        <v>0.9602</v>
      </c>
      <c r="F21" s="11"/>
      <c r="G21" s="11">
        <f>=ROUNDDOWN({0},0)</f>
      </c>
      <c r="H21" s="11"/>
      <c r="I21" s="12"/>
      <c r="J21" s="11">
        <v>384816</v>
      </c>
      <c r="K21" s="13">
        <v>9018002.3</v>
      </c>
      <c r="L21" s="11">
        <v>564</v>
      </c>
      <c r="M21" s="14">
        <v>15989.37</v>
      </c>
      <c r="N21" s="11">
        <v>510732</v>
      </c>
      <c r="O21" s="13">
        <v>10969495.39</v>
      </c>
      <c r="P21" s="11">
        <v>545</v>
      </c>
      <c r="Q21" s="14">
        <v>20127.51</v>
      </c>
      <c r="R21" s="12">
        <v>-0.2465</v>
      </c>
      <c r="S21" s="12">
        <v>-0.1779</v>
      </c>
      <c r="T21" s="12">
        <v>0.0349</v>
      </c>
      <c r="U21" s="12">
        <v>-0.2056</v>
      </c>
      <c r="V21" s="11">
        <v>159689</v>
      </c>
      <c r="W21" s="13">
        <v>3874894.7</v>
      </c>
      <c r="X21" s="11">
        <v>541</v>
      </c>
      <c r="Y21" s="11">
        <v>197059</v>
      </c>
      <c r="Z21" s="13">
        <v>4568676.63</v>
      </c>
      <c r="AA21" s="11">
        <v>511</v>
      </c>
      <c r="AB21" s="12">
        <v>-0.1896</v>
      </c>
      <c r="AC21" s="12">
        <v>-0.1519</v>
      </c>
      <c r="AD21" s="11">
        <v>79965</v>
      </c>
      <c r="AE21" s="13">
        <v>1593777.31</v>
      </c>
      <c r="AF21" s="11">
        <v>553</v>
      </c>
      <c r="AG21" s="11">
        <v>94822</v>
      </c>
      <c r="AH21" s="13">
        <v>1706444.75</v>
      </c>
      <c r="AI21" s="11">
        <v>545</v>
      </c>
      <c r="AJ21" s="12">
        <v>-0.1567</v>
      </c>
      <c r="AK21" s="12">
        <v>-0.066</v>
      </c>
      <c r="AL21" s="11">
        <v>38496</v>
      </c>
      <c r="AM21" s="13">
        <v>849824.67</v>
      </c>
      <c r="AN21" s="11">
        <v>539</v>
      </c>
      <c r="AO21" s="11">
        <v>51408</v>
      </c>
      <c r="AP21" s="13">
        <v>944472.61</v>
      </c>
      <c r="AQ21" s="11">
        <v>539</v>
      </c>
      <c r="AR21" s="12">
        <v>-0.2512</v>
      </c>
      <c r="AS21" s="12">
        <v>-0.1002</v>
      </c>
      <c r="AT21" s="11">
        <v>2199</v>
      </c>
      <c r="AU21" s="13">
        <v>61352.44</v>
      </c>
      <c r="AV21" s="11">
        <v>21</v>
      </c>
      <c r="AW21" s="11">
        <v>4799</v>
      </c>
      <c r="AX21" s="13">
        <v>122238.08</v>
      </c>
      <c r="AY21" s="11">
        <v>21</v>
      </c>
      <c r="AZ21" s="12">
        <v>-0.5418</v>
      </c>
      <c r="BA21" s="12">
        <v>-0.4981</v>
      </c>
      <c r="BB21" s="11">
        <v>4588</v>
      </c>
      <c r="BC21" s="13">
        <v>113055.88</v>
      </c>
      <c r="BD21" s="11">
        <v>233</v>
      </c>
      <c r="BE21" s="11">
        <v>19839</v>
      </c>
      <c r="BF21" s="13">
        <v>474942.34</v>
      </c>
      <c r="BG21" s="11">
        <v>545</v>
      </c>
      <c r="BH21" s="12">
        <v>-0.7687</v>
      </c>
      <c r="BI21" s="12">
        <v>-0.762</v>
      </c>
      <c r="BJ21" s="11">
        <v>36167</v>
      </c>
      <c r="BK21" s="13">
        <v>740873.31</v>
      </c>
      <c r="BL21" s="11">
        <v>522</v>
      </c>
      <c r="BM21" s="11">
        <v>55997</v>
      </c>
      <c r="BN21" s="13">
        <v>1051840.45</v>
      </c>
      <c r="BO21" s="11">
        <v>524</v>
      </c>
      <c r="BP21" s="12">
        <v>-0.3541</v>
      </c>
      <c r="BQ21" s="12">
        <v>-0.2956</v>
      </c>
      <c r="BR21" s="11">
        <v>9827</v>
      </c>
      <c r="BS21" s="13">
        <v>268378.16</v>
      </c>
      <c r="BT21" s="11">
        <v>548</v>
      </c>
      <c r="BU21" s="11">
        <v>5197</v>
      </c>
      <c r="BV21" s="13">
        <v>133015.92</v>
      </c>
      <c r="BW21" s="11">
        <v>537</v>
      </c>
      <c r="BX21" s="12">
        <v>0.8909</v>
      </c>
      <c r="BY21" s="12">
        <v>1.0176</v>
      </c>
      <c r="BZ21" s="11">
        <v>20303</v>
      </c>
      <c r="CA21" s="13">
        <v>400661.07</v>
      </c>
      <c r="CB21" s="11">
        <v>109</v>
      </c>
      <c r="CC21" s="11">
        <v>41776</v>
      </c>
      <c r="CD21" s="13">
        <v>853774.1</v>
      </c>
      <c r="CE21" s="11">
        <v>239</v>
      </c>
      <c r="CF21" s="12">
        <v>-0.514</v>
      </c>
      <c r="CG21" s="12">
        <v>-0.5307</v>
      </c>
      <c r="CH21" s="11">
        <v>3843</v>
      </c>
      <c r="CI21" s="13">
        <v>180917.36</v>
      </c>
      <c r="CJ21" s="11">
        <v>533</v>
      </c>
      <c r="CK21" s="11">
        <v>1668</v>
      </c>
      <c r="CL21" s="13">
        <v>78842.41</v>
      </c>
      <c r="CM21" s="11">
        <v>485</v>
      </c>
      <c r="CN21" s="12">
        <v>1.304</v>
      </c>
      <c r="CO21" s="12">
        <v>1.2947</v>
      </c>
      <c r="CP21" s="11">
        <v>8343</v>
      </c>
      <c r="CQ21" s="13">
        <v>212650.04</v>
      </c>
      <c r="CR21" s="11">
        <v>200</v>
      </c>
      <c r="CS21" s="11">
        <v>5943</v>
      </c>
      <c r="CT21" s="13">
        <v>130810.04</v>
      </c>
      <c r="CU21" s="11">
        <v>228</v>
      </c>
      <c r="CV21" s="12">
        <v>0.4038</v>
      </c>
      <c r="CW21" s="12">
        <v>0.6256</v>
      </c>
      <c r="CX21" s="11">
        <v>7452</v>
      </c>
      <c r="CY21" s="13">
        <v>206882.01</v>
      </c>
      <c r="CZ21" s="11">
        <v>82</v>
      </c>
      <c r="DA21" s="11">
        <v>9709</v>
      </c>
      <c r="DB21" s="13">
        <v>261723.31</v>
      </c>
      <c r="DC21" s="11">
        <v>391</v>
      </c>
      <c r="DD21" s="12">
        <v>-0.2325</v>
      </c>
      <c r="DE21" s="12">
        <v>-0.2095</v>
      </c>
      <c r="DF21" s="11">
        <v>2616</v>
      </c>
      <c r="DG21" s="13">
        <v>48652.47</v>
      </c>
      <c r="DH21" s="11">
        <v>327</v>
      </c>
      <c r="DI21" s="11">
        <v>3676</v>
      </c>
      <c r="DJ21" s="13">
        <v>65157.31</v>
      </c>
      <c r="DK21" s="11">
        <v>460</v>
      </c>
      <c r="DL21" s="12">
        <v>-0.2884</v>
      </c>
      <c r="DM21" s="12">
        <v>-0.2533</v>
      </c>
      <c r="DN21" s="11">
        <v>1145</v>
      </c>
      <c r="DO21" s="13">
        <v>31261.9</v>
      </c>
      <c r="DP21" s="11">
        <v>80</v>
      </c>
      <c r="DQ21" s="11">
        <v>2102</v>
      </c>
      <c r="DR21" s="13">
        <v>45520.56</v>
      </c>
      <c r="DS21" s="11">
        <v>89</v>
      </c>
      <c r="DT21" s="12">
        <v>-0.4553</v>
      </c>
      <c r="DU21" s="12">
        <v>-0.3132</v>
      </c>
      <c r="DV21" s="11">
        <v>4905</v>
      </c>
      <c r="DW21" s="13">
        <v>272874.71</v>
      </c>
      <c r="DX21" s="11">
        <v>554</v>
      </c>
      <c r="DY21" s="11">
        <v>8428</v>
      </c>
      <c r="DZ21" s="13">
        <v>336241.42</v>
      </c>
      <c r="EA21" s="11">
        <v>545</v>
      </c>
      <c r="EB21" s="12">
        <v>-0.418</v>
      </c>
      <c r="EC21" s="12">
        <v>-0.1885</v>
      </c>
      <c r="ED21" s="11">
        <v>1249</v>
      </c>
      <c r="EE21" s="13">
        <v>39598.1</v>
      </c>
      <c r="EF21" s="11"/>
      <c r="EG21" s="11">
        <v>2968</v>
      </c>
      <c r="EH21" s="13">
        <v>93762.75</v>
      </c>
      <c r="EI21" s="11"/>
      <c r="EJ21" s="12">
        <v>-0.5792</v>
      </c>
      <c r="EK21" s="12">
        <v>-0.5777</v>
      </c>
      <c r="EL21" s="11"/>
      <c r="EM21" s="13"/>
      <c r="EN21" s="11"/>
      <c r="EO21" s="11"/>
      <c r="EP21" s="13"/>
      <c r="EQ21" s="11"/>
      <c r="ER21" s="12"/>
      <c r="ES21" s="12"/>
      <c r="ET21" s="11">
        <v>977</v>
      </c>
      <c r="EU21" s="13">
        <v>28128.19</v>
      </c>
      <c r="EV21" s="11">
        <v>552</v>
      </c>
      <c r="EW21" s="11"/>
      <c r="EX21" s="13"/>
      <c r="EY21" s="11">
        <v>241</v>
      </c>
      <c r="EZ21" s="12"/>
      <c r="FA21" s="12"/>
      <c r="FB21" s="11">
        <v>521</v>
      </c>
      <c r="FC21" s="13">
        <v>36926.6</v>
      </c>
      <c r="FD21" s="11">
        <v>450</v>
      </c>
      <c r="FE21" s="11"/>
      <c r="FF21" s="13"/>
      <c r="FG21" s="11"/>
      <c r="FH21" s="12"/>
      <c r="FI21" s="12"/>
      <c r="FJ21" s="11">
        <v>369</v>
      </c>
      <c r="FK21" s="13">
        <v>5229.97</v>
      </c>
      <c r="FL21" s="11">
        <v>1</v>
      </c>
      <c r="FM21" s="11">
        <v>1693</v>
      </c>
      <c r="FN21" s="13">
        <v>27524.22</v>
      </c>
      <c r="FO21" s="11">
        <v>37</v>
      </c>
      <c r="FP21" s="12">
        <v>-0.782</v>
      </c>
      <c r="FQ21" s="12">
        <v>-0.81</v>
      </c>
      <c r="FR21" s="11"/>
      <c r="FS21" s="13"/>
      <c r="FT21" s="11"/>
      <c r="FU21" s="11"/>
      <c r="FV21" s="13"/>
      <c r="FW21" s="11"/>
      <c r="FX21" s="12"/>
      <c r="FY21" s="12"/>
      <c r="FZ21" s="11">
        <v>530</v>
      </c>
      <c r="GA21" s="13">
        <v>10952.47</v>
      </c>
      <c r="GB21" s="11">
        <v>50</v>
      </c>
      <c r="GC21" s="11">
        <v>449</v>
      </c>
      <c r="GD21" s="13">
        <v>8887.43</v>
      </c>
      <c r="GE21" s="11">
        <v>45</v>
      </c>
      <c r="GF21" s="12">
        <v>0.1804</v>
      </c>
      <c r="GG21" s="12">
        <v>0.2324</v>
      </c>
      <c r="GH21" s="11">
        <v>213</v>
      </c>
      <c r="GI21" s="13">
        <v>4843.15</v>
      </c>
      <c r="GJ21" s="11"/>
      <c r="GK21" s="11">
        <v>473</v>
      </c>
      <c r="GL21" s="13">
        <v>10251.91</v>
      </c>
      <c r="GM21" s="11">
        <v>108</v>
      </c>
      <c r="GN21" s="12">
        <v>-0.5497</v>
      </c>
      <c r="GO21" s="12">
        <v>-0.5276</v>
      </c>
      <c r="GP21" s="11">
        <v>536</v>
      </c>
      <c r="GQ21" s="13">
        <v>18795.77</v>
      </c>
      <c r="GR21" s="11">
        <v>10</v>
      </c>
      <c r="GS21" s="11">
        <v>127</v>
      </c>
      <c r="GT21" s="13">
        <v>7045.26</v>
      </c>
      <c r="GU21" s="11">
        <v>18</v>
      </c>
      <c r="GV21" s="12">
        <v>3.2205</v>
      </c>
      <c r="GW21" s="12">
        <v>1.6679</v>
      </c>
      <c r="GX21" s="11">
        <v>163</v>
      </c>
      <c r="GY21" s="13">
        <v>2406.56</v>
      </c>
      <c r="GZ21" s="11"/>
      <c r="HA21" s="11">
        <v>618</v>
      </c>
      <c r="HB21" s="13">
        <v>9788.72</v>
      </c>
      <c r="HC21" s="11"/>
      <c r="HD21" s="12">
        <v>-0.7362</v>
      </c>
      <c r="HE21" s="12">
        <v>-0.7541</v>
      </c>
      <c r="HF21" s="11"/>
      <c r="HG21" s="13"/>
      <c r="HH21" s="11"/>
      <c r="HI21" s="11"/>
      <c r="HJ21" s="13"/>
      <c r="HK21" s="11"/>
      <c r="HL21" s="12"/>
      <c r="HM21" s="12"/>
      <c r="HN21" s="11">
        <v>72</v>
      </c>
      <c r="HO21" s="13">
        <v>1948.93</v>
      </c>
      <c r="HP21" s="11">
        <v>114</v>
      </c>
      <c r="HQ21" s="11"/>
      <c r="HR21" s="13"/>
      <c r="HS21" s="11">
        <v>14</v>
      </c>
      <c r="HT21" s="12"/>
      <c r="HU21" s="12"/>
      <c r="HV21" s="11">
        <v>161</v>
      </c>
      <c r="HW21" s="13">
        <v>4335.4</v>
      </c>
      <c r="HX21" s="11">
        <v>256</v>
      </c>
      <c r="HY21" s="11">
        <v>171</v>
      </c>
      <c r="HZ21" s="13">
        <v>4393.89</v>
      </c>
      <c r="IA21" s="11">
        <v>299</v>
      </c>
      <c r="IB21" s="12">
        <v>-0.0585</v>
      </c>
      <c r="IC21" s="12">
        <v>-0.0133</v>
      </c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>
        <v>228</v>
      </c>
      <c r="JC21" s="13">
        <v>4842.93</v>
      </c>
      <c r="JD21" s="11">
        <v>11</v>
      </c>
      <c r="JE21" s="11">
        <v>121</v>
      </c>
      <c r="JF21" s="13">
        <v>2613.45</v>
      </c>
      <c r="JG21" s="11">
        <v>86</v>
      </c>
      <c r="JH21" s="12">
        <v>0.8843</v>
      </c>
      <c r="JI21" s="12">
        <v>0.8531</v>
      </c>
      <c r="JJ21" s="11">
        <v>214</v>
      </c>
      <c r="JK21" s="13">
        <v>3938.2</v>
      </c>
      <c r="JL21" s="11">
        <v>155</v>
      </c>
      <c r="JM21" s="11">
        <v>814</v>
      </c>
      <c r="JN21" s="13">
        <v>14013.46</v>
      </c>
      <c r="JO21" s="11">
        <v>167</v>
      </c>
      <c r="JP21" s="12">
        <v>-0.7371</v>
      </c>
      <c r="JQ21" s="12">
        <v>-0.719</v>
      </c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>
        <v>45</v>
      </c>
      <c r="KI21" s="13"/>
      <c r="KJ21" s="11"/>
      <c r="KK21" s="11">
        <v>49</v>
      </c>
      <c r="KL21" s="13"/>
      <c r="KM21" s="11"/>
      <c r="KN21" s="12">
        <v>-0.0816</v>
      </c>
      <c r="KO21" s="12"/>
      <c r="KP21" s="11"/>
      <c r="KQ21" s="13"/>
      <c r="KR21" s="11"/>
      <c r="KS21" s="11">
        <v>826</v>
      </c>
      <c r="KT21" s="13">
        <v>17514.37</v>
      </c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</row>
    <row r="22">
      <c r="A22" s="19" t="s">
        <v>85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5063180</v>
      </c>
      <c r="K22" s="17">
        <v>221418931.77</v>
      </c>
      <c r="L22" s="15">
        <v>7152</v>
      </c>
      <c r="M22" s="18">
        <v>30959.02</v>
      </c>
      <c r="N22" s="15">
        <v>6033455</v>
      </c>
      <c r="O22" s="17">
        <v>258373182.13</v>
      </c>
      <c r="P22" s="15">
        <v>6918</v>
      </c>
      <c r="Q22" s="18">
        <v>37347.96</v>
      </c>
      <c r="R22" s="16">
        <v>-0.1608</v>
      </c>
      <c r="S22" s="16">
        <v>-0.143</v>
      </c>
      <c r="T22" s="16">
        <v>0.0338</v>
      </c>
      <c r="U22" s="16">
        <v>-0.1711</v>
      </c>
      <c r="V22" s="15">
        <v>1836083</v>
      </c>
      <c r="W22" s="17">
        <v>63934524.45</v>
      </c>
      <c r="X22" s="15">
        <v>6074</v>
      </c>
      <c r="Y22" s="15">
        <v>1947818</v>
      </c>
      <c r="Z22" s="17">
        <v>69812572.32</v>
      </c>
      <c r="AA22" s="15">
        <v>5489</v>
      </c>
      <c r="AB22" s="16">
        <v>-0.0574</v>
      </c>
      <c r="AC22" s="16">
        <v>-0.0842</v>
      </c>
      <c r="AD22" s="15">
        <v>490267</v>
      </c>
      <c r="AE22" s="17">
        <v>33029932.39</v>
      </c>
      <c r="AF22" s="15">
        <v>6134</v>
      </c>
      <c r="AG22" s="15">
        <v>543602</v>
      </c>
      <c r="AH22" s="17">
        <v>34443434.37</v>
      </c>
      <c r="AI22" s="15">
        <v>6088</v>
      </c>
      <c r="AJ22" s="16">
        <v>-0.0981</v>
      </c>
      <c r="AK22" s="16">
        <v>-0.041</v>
      </c>
      <c r="AL22" s="15">
        <v>801799</v>
      </c>
      <c r="AM22" s="17">
        <v>30252871.12</v>
      </c>
      <c r="AN22" s="15">
        <v>5918</v>
      </c>
      <c r="AO22" s="15">
        <v>1007203</v>
      </c>
      <c r="AP22" s="17">
        <v>33642844.58</v>
      </c>
      <c r="AQ22" s="15">
        <v>5864</v>
      </c>
      <c r="AR22" s="16">
        <v>-0.2039</v>
      </c>
      <c r="AS22" s="16">
        <v>-0.1008</v>
      </c>
      <c r="AT22" s="15">
        <v>536020</v>
      </c>
      <c r="AU22" s="17">
        <v>21224104.16</v>
      </c>
      <c r="AV22" s="15">
        <v>5176</v>
      </c>
      <c r="AW22" s="15">
        <v>780698</v>
      </c>
      <c r="AX22" s="17">
        <v>28947440.12</v>
      </c>
      <c r="AY22" s="15">
        <v>5057</v>
      </c>
      <c r="AZ22" s="16">
        <v>-0.3134</v>
      </c>
      <c r="BA22" s="16">
        <v>-0.2668</v>
      </c>
      <c r="BB22" s="15">
        <v>195906</v>
      </c>
      <c r="BC22" s="17">
        <v>13686182.34</v>
      </c>
      <c r="BD22" s="15">
        <v>5649</v>
      </c>
      <c r="BE22" s="15">
        <v>333452</v>
      </c>
      <c r="BF22" s="17">
        <v>22342875.37</v>
      </c>
      <c r="BG22" s="15">
        <v>5983</v>
      </c>
      <c r="BH22" s="16">
        <v>-0.4125</v>
      </c>
      <c r="BI22" s="16">
        <v>-0.3874</v>
      </c>
      <c r="BJ22" s="15">
        <v>321646</v>
      </c>
      <c r="BK22" s="17">
        <v>11602814.55</v>
      </c>
      <c r="BL22" s="15">
        <v>5222</v>
      </c>
      <c r="BM22" s="15">
        <v>341528</v>
      </c>
      <c r="BN22" s="17">
        <v>12050224.62</v>
      </c>
      <c r="BO22" s="15">
        <v>4994</v>
      </c>
      <c r="BP22" s="16">
        <v>-0.0582</v>
      </c>
      <c r="BQ22" s="16">
        <v>-0.0371</v>
      </c>
      <c r="BR22" s="15">
        <v>147329</v>
      </c>
      <c r="BS22" s="17">
        <v>11322753.88</v>
      </c>
      <c r="BT22" s="15">
        <v>6077</v>
      </c>
      <c r="BU22" s="15">
        <v>155350</v>
      </c>
      <c r="BV22" s="17">
        <v>12398119.12</v>
      </c>
      <c r="BW22" s="15">
        <v>5553</v>
      </c>
      <c r="BX22" s="16">
        <v>-0.0516</v>
      </c>
      <c r="BY22" s="16">
        <v>-0.0867</v>
      </c>
      <c r="BZ22" s="15">
        <v>230831</v>
      </c>
      <c r="CA22" s="17">
        <v>10634099.1</v>
      </c>
      <c r="CB22" s="15">
        <v>3081</v>
      </c>
      <c r="CC22" s="15">
        <v>406806</v>
      </c>
      <c r="CD22" s="17">
        <v>19580449.81</v>
      </c>
      <c r="CE22" s="15">
        <v>4292</v>
      </c>
      <c r="CF22" s="16">
        <v>-0.4326</v>
      </c>
      <c r="CG22" s="16">
        <v>-0.4569</v>
      </c>
      <c r="CH22" s="15">
        <v>139650</v>
      </c>
      <c r="CI22" s="17">
        <v>5494127.95</v>
      </c>
      <c r="CJ22" s="15">
        <v>5754</v>
      </c>
      <c r="CK22" s="15">
        <v>104904</v>
      </c>
      <c r="CL22" s="17">
        <v>4348096.69</v>
      </c>
      <c r="CM22" s="15">
        <v>5373</v>
      </c>
      <c r="CN22" s="16">
        <v>0.3312</v>
      </c>
      <c r="CO22" s="16">
        <v>0.2636</v>
      </c>
      <c r="CP22" s="15">
        <v>42024</v>
      </c>
      <c r="CQ22" s="17">
        <v>4917838.02</v>
      </c>
      <c r="CR22" s="15">
        <v>1426</v>
      </c>
      <c r="CS22" s="15">
        <v>25196</v>
      </c>
      <c r="CT22" s="17">
        <v>2492602.62</v>
      </c>
      <c r="CU22" s="15">
        <v>1495</v>
      </c>
      <c r="CV22" s="16">
        <v>0.6679</v>
      </c>
      <c r="CW22" s="16">
        <v>0.973</v>
      </c>
      <c r="CX22" s="15">
        <v>55915</v>
      </c>
      <c r="CY22" s="17">
        <v>3234562.08</v>
      </c>
      <c r="CZ22" s="15">
        <v>3934</v>
      </c>
      <c r="DA22" s="15">
        <v>43124</v>
      </c>
      <c r="DB22" s="17">
        <v>2002287.04</v>
      </c>
      <c r="DC22" s="15">
        <v>3828</v>
      </c>
      <c r="DD22" s="16">
        <v>0.2966</v>
      </c>
      <c r="DE22" s="16">
        <v>0.6154</v>
      </c>
      <c r="DF22" s="15">
        <v>66869</v>
      </c>
      <c r="DG22" s="17">
        <v>2907217.2</v>
      </c>
      <c r="DH22" s="15">
        <v>4060</v>
      </c>
      <c r="DI22" s="15">
        <v>72414</v>
      </c>
      <c r="DJ22" s="17">
        <v>3069501.27</v>
      </c>
      <c r="DK22" s="15">
        <v>4894</v>
      </c>
      <c r="DL22" s="16">
        <v>-0.0766</v>
      </c>
      <c r="DM22" s="16">
        <v>-0.0529</v>
      </c>
      <c r="DN22" s="15">
        <v>14234</v>
      </c>
      <c r="DO22" s="17">
        <v>1345240.29</v>
      </c>
      <c r="DP22" s="15">
        <v>1099</v>
      </c>
      <c r="DQ22" s="15">
        <v>28093</v>
      </c>
      <c r="DR22" s="17">
        <v>2312635.92</v>
      </c>
      <c r="DS22" s="15">
        <v>1216</v>
      </c>
      <c r="DT22" s="16">
        <v>-0.4933</v>
      </c>
      <c r="DU22" s="16">
        <v>-0.4183</v>
      </c>
      <c r="DV22" s="15">
        <v>23257</v>
      </c>
      <c r="DW22" s="17">
        <v>1276569.45</v>
      </c>
      <c r="DX22" s="15">
        <v>6031</v>
      </c>
      <c r="DY22" s="15">
        <v>48109</v>
      </c>
      <c r="DZ22" s="17">
        <v>2471597.49</v>
      </c>
      <c r="EA22" s="15">
        <v>6193</v>
      </c>
      <c r="EB22" s="16">
        <v>-0.5166</v>
      </c>
      <c r="EC22" s="16">
        <v>-0.4835</v>
      </c>
      <c r="ED22" s="15">
        <v>22586</v>
      </c>
      <c r="EE22" s="17">
        <v>1008245.85</v>
      </c>
      <c r="EF22" s="15"/>
      <c r="EG22" s="15">
        <v>49719</v>
      </c>
      <c r="EH22" s="17">
        <v>1831525.09</v>
      </c>
      <c r="EI22" s="15"/>
      <c r="EJ22" s="16">
        <v>-0.5457</v>
      </c>
      <c r="EK22" s="16">
        <v>-0.4495</v>
      </c>
      <c r="EL22" s="15">
        <v>17084</v>
      </c>
      <c r="EM22" s="17">
        <v>729842.11</v>
      </c>
      <c r="EN22" s="15">
        <v>774</v>
      </c>
      <c r="EO22" s="15">
        <v>14285</v>
      </c>
      <c r="EP22" s="17">
        <v>618508.39</v>
      </c>
      <c r="EQ22" s="15">
        <v>951</v>
      </c>
      <c r="ER22" s="16">
        <v>0.1959</v>
      </c>
      <c r="ES22" s="16">
        <v>0.18</v>
      </c>
      <c r="ET22" s="15">
        <v>10282</v>
      </c>
      <c r="EU22" s="17">
        <v>595417.44</v>
      </c>
      <c r="EV22" s="15">
        <v>5272</v>
      </c>
      <c r="EW22" s="15">
        <v>4</v>
      </c>
      <c r="EX22" s="17"/>
      <c r="EY22" s="15">
        <v>2771</v>
      </c>
      <c r="EZ22" s="16">
        <v>2569.5</v>
      </c>
      <c r="FA22" s="16"/>
      <c r="FB22" s="15">
        <v>14722</v>
      </c>
      <c r="FC22" s="17">
        <v>595003.61</v>
      </c>
      <c r="FD22" s="15">
        <v>3733</v>
      </c>
      <c r="FE22" s="15"/>
      <c r="FF22" s="17"/>
      <c r="FG22" s="15"/>
      <c r="FH22" s="16"/>
      <c r="FI22" s="16"/>
      <c r="FJ22" s="15">
        <v>22751</v>
      </c>
      <c r="FK22" s="17">
        <v>577037.69</v>
      </c>
      <c r="FL22" s="15">
        <v>372</v>
      </c>
      <c r="FM22" s="15">
        <v>38796</v>
      </c>
      <c r="FN22" s="17">
        <v>1190163.66</v>
      </c>
      <c r="FO22" s="15">
        <v>725</v>
      </c>
      <c r="FP22" s="16">
        <v>-0.4136</v>
      </c>
      <c r="FQ22" s="16">
        <v>-0.5152</v>
      </c>
      <c r="FR22" s="15">
        <v>4901</v>
      </c>
      <c r="FS22" s="17">
        <v>442183.89</v>
      </c>
      <c r="FT22" s="15">
        <v>1003</v>
      </c>
      <c r="FU22" s="15">
        <v>6497</v>
      </c>
      <c r="FV22" s="17">
        <v>635967.26</v>
      </c>
      <c r="FW22" s="15">
        <v>1112</v>
      </c>
      <c r="FX22" s="16">
        <v>-0.2457</v>
      </c>
      <c r="FY22" s="16">
        <v>-0.3047</v>
      </c>
      <c r="FZ22" s="15">
        <v>9011</v>
      </c>
      <c r="GA22" s="17">
        <v>385708.29</v>
      </c>
      <c r="GB22" s="15">
        <v>2364</v>
      </c>
      <c r="GC22" s="15">
        <v>7615</v>
      </c>
      <c r="GD22" s="17">
        <v>309625.88</v>
      </c>
      <c r="GE22" s="15">
        <v>1107</v>
      </c>
      <c r="GF22" s="16">
        <v>0.1833</v>
      </c>
      <c r="GG22" s="16">
        <v>0.2457</v>
      </c>
      <c r="GH22" s="15">
        <v>3119</v>
      </c>
      <c r="GI22" s="17">
        <v>298743</v>
      </c>
      <c r="GJ22" s="15">
        <v>1</v>
      </c>
      <c r="GK22" s="15">
        <v>6125</v>
      </c>
      <c r="GL22" s="17">
        <v>567921.04</v>
      </c>
      <c r="GM22" s="15">
        <v>870</v>
      </c>
      <c r="GN22" s="16">
        <v>-0.4908</v>
      </c>
      <c r="GO22" s="16">
        <v>-0.474</v>
      </c>
      <c r="GP22" s="15">
        <v>3118</v>
      </c>
      <c r="GQ22" s="17">
        <v>282681.41</v>
      </c>
      <c r="GR22" s="15">
        <v>243</v>
      </c>
      <c r="GS22" s="15">
        <v>722</v>
      </c>
      <c r="GT22" s="17">
        <v>91431.55</v>
      </c>
      <c r="GU22" s="15">
        <v>137</v>
      </c>
      <c r="GV22" s="16">
        <v>3.3186</v>
      </c>
      <c r="GW22" s="16">
        <v>2.0917</v>
      </c>
      <c r="GX22" s="15">
        <v>6856</v>
      </c>
      <c r="GY22" s="17">
        <v>280386.81</v>
      </c>
      <c r="GZ22" s="15"/>
      <c r="HA22" s="15">
        <v>31898</v>
      </c>
      <c r="HB22" s="17">
        <v>1288513.17</v>
      </c>
      <c r="HC22" s="15"/>
      <c r="HD22" s="16">
        <v>-0.7851</v>
      </c>
      <c r="HE22" s="16">
        <v>-0.7824</v>
      </c>
      <c r="HF22" s="15">
        <v>1884</v>
      </c>
      <c r="HG22" s="17">
        <v>227554.82</v>
      </c>
      <c r="HH22" s="15">
        <v>579</v>
      </c>
      <c r="HI22" s="15">
        <v>4453</v>
      </c>
      <c r="HJ22" s="17">
        <v>646928.72</v>
      </c>
      <c r="HK22" s="15">
        <v>751</v>
      </c>
      <c r="HL22" s="16">
        <v>-0.5769</v>
      </c>
      <c r="HM22" s="16">
        <v>-0.6483</v>
      </c>
      <c r="HN22" s="15">
        <v>9286</v>
      </c>
      <c r="HO22" s="17">
        <v>221034.41</v>
      </c>
      <c r="HP22" s="15">
        <v>3095</v>
      </c>
      <c r="HQ22" s="15">
        <v>574</v>
      </c>
      <c r="HR22" s="17">
        <v>7724.43</v>
      </c>
      <c r="HS22" s="15">
        <v>1449</v>
      </c>
      <c r="HT22" s="16">
        <v>15.1777</v>
      </c>
      <c r="HU22" s="16">
        <v>27.615</v>
      </c>
      <c r="HV22" s="15">
        <v>1802</v>
      </c>
      <c r="HW22" s="17">
        <v>199094.81</v>
      </c>
      <c r="HX22" s="15">
        <v>3973</v>
      </c>
      <c r="HY22" s="15">
        <v>3794</v>
      </c>
      <c r="HZ22" s="17">
        <v>428860.46</v>
      </c>
      <c r="IA22" s="15">
        <v>3763</v>
      </c>
      <c r="IB22" s="16">
        <v>-0.525</v>
      </c>
      <c r="IC22" s="16">
        <v>-0.5358</v>
      </c>
      <c r="ID22" s="15">
        <v>4137</v>
      </c>
      <c r="IE22" s="17">
        <v>183791.41</v>
      </c>
      <c r="IF22" s="15">
        <v>766</v>
      </c>
      <c r="IG22" s="15">
        <v>2676</v>
      </c>
      <c r="IH22" s="17">
        <v>119423.72</v>
      </c>
      <c r="II22" s="15">
        <v>722</v>
      </c>
      <c r="IJ22" s="16">
        <v>0.546</v>
      </c>
      <c r="IK22" s="16">
        <v>0.539</v>
      </c>
      <c r="IL22" s="15">
        <v>13065</v>
      </c>
      <c r="IM22" s="17">
        <v>169609.52</v>
      </c>
      <c r="IN22" s="15"/>
      <c r="IO22" s="15">
        <v>9</v>
      </c>
      <c r="IP22" s="17">
        <v>164.02</v>
      </c>
      <c r="IQ22" s="15"/>
      <c r="IR22" s="16">
        <v>1450.6667</v>
      </c>
      <c r="IS22" s="16">
        <v>1033.0783</v>
      </c>
      <c r="IT22" s="15">
        <v>1667</v>
      </c>
      <c r="IU22" s="17">
        <v>84366.7</v>
      </c>
      <c r="IV22" s="15">
        <v>152</v>
      </c>
      <c r="IW22" s="15">
        <v>1599</v>
      </c>
      <c r="IX22" s="17">
        <v>78039.11</v>
      </c>
      <c r="IY22" s="15">
        <v>206</v>
      </c>
      <c r="IZ22" s="16">
        <v>0.0425</v>
      </c>
      <c r="JA22" s="16">
        <v>0.0811</v>
      </c>
      <c r="JB22" s="15">
        <v>2088</v>
      </c>
      <c r="JC22" s="17">
        <v>79712.99</v>
      </c>
      <c r="JD22" s="15">
        <v>265</v>
      </c>
      <c r="JE22" s="15">
        <v>475</v>
      </c>
      <c r="JF22" s="17">
        <v>21018.71</v>
      </c>
      <c r="JG22" s="15">
        <v>536</v>
      </c>
      <c r="JH22" s="16">
        <v>3.3958</v>
      </c>
      <c r="JI22" s="16">
        <v>2.7925</v>
      </c>
      <c r="JJ22" s="15">
        <v>1905</v>
      </c>
      <c r="JK22" s="17">
        <v>72116.2</v>
      </c>
      <c r="JL22" s="15">
        <v>2218</v>
      </c>
      <c r="JM22" s="15">
        <v>3983</v>
      </c>
      <c r="JN22" s="17">
        <v>145284.7</v>
      </c>
      <c r="JO22" s="15">
        <v>1586</v>
      </c>
      <c r="JP22" s="16">
        <v>-0.5217</v>
      </c>
      <c r="JQ22" s="16">
        <v>-0.5036</v>
      </c>
      <c r="JR22" s="15">
        <v>1694</v>
      </c>
      <c r="JS22" s="17">
        <v>64259.8</v>
      </c>
      <c r="JT22" s="15">
        <v>158</v>
      </c>
      <c r="JU22" s="15">
        <v>4161</v>
      </c>
      <c r="JV22" s="17">
        <v>154391.95</v>
      </c>
      <c r="JW22" s="15">
        <v>218</v>
      </c>
      <c r="JX22" s="16">
        <v>-0.5929</v>
      </c>
      <c r="JY22" s="16">
        <v>-0.5838</v>
      </c>
      <c r="JZ22" s="15">
        <v>2271</v>
      </c>
      <c r="KA22" s="17">
        <v>56873.67</v>
      </c>
      <c r="KB22" s="15">
        <v>9</v>
      </c>
      <c r="KC22" s="15">
        <v>5419</v>
      </c>
      <c r="KD22" s="17">
        <v>131546.42</v>
      </c>
      <c r="KE22" s="15">
        <v>21</v>
      </c>
      <c r="KF22" s="16">
        <v>-0.5809</v>
      </c>
      <c r="KG22" s="16">
        <v>-0.5677</v>
      </c>
      <c r="KH22" s="15">
        <v>7120</v>
      </c>
      <c r="KI22" s="17">
        <v>2430.36</v>
      </c>
      <c r="KJ22" s="15"/>
      <c r="KK22" s="15">
        <v>7692</v>
      </c>
      <c r="KL22" s="17"/>
      <c r="KM22" s="15"/>
      <c r="KN22" s="16">
        <v>-0.0744</v>
      </c>
      <c r="KO22" s="16"/>
      <c r="KP22" s="15"/>
      <c r="KQ22" s="17"/>
      <c r="KR22" s="15"/>
      <c r="KS22" s="15">
        <v>4662</v>
      </c>
      <c r="KT22" s="17">
        <v>191462.51</v>
      </c>
      <c r="KU22" s="15"/>
      <c r="KV22" s="16">
        <v>-1</v>
      </c>
      <c r="KW22" s="16">
        <v>-1</v>
      </c>
      <c r="KX22" s="15">
        <v>1</v>
      </c>
      <c r="KY22" s="17"/>
      <c r="KZ22" s="15">
        <v>106</v>
      </c>
      <c r="LA22" s="15"/>
      <c r="LB22" s="17"/>
      <c r="LC22" s="15"/>
      <c r="LD22" s="16"/>
      <c r="LE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