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<sst xmlns="http://schemas.openxmlformats.org/spreadsheetml/2006/main" count="52" uniqueCount="52">
  <si>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</si>
  <si>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</si>
  <si>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</si>
  <si>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</si>
  <si>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</si>
  <si>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12/28/2025</t>
  </si>
  <si>
    <t>Report Run Date:</t>
  </si>
  <si>
    <t>12/29/2025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</si>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</sst>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579979</v>
      </c>
      <c r="C5" s="11">
        <f>=ROUNDDOWN(25.5677570093458,0)</f>
      </c>
      <c r="D5" s="11">
        <v>284467</v>
      </c>
      <c r="E5" s="12">
        <v>0.9264</v>
      </c>
      <c r="F5" s="11"/>
      <c r="G5" s="11">
        <f>=ROUNDDOWN({0},0)</f>
      </c>
      <c r="H5" s="11">
        <v>220</v>
      </c>
      <c r="I5" s="12">
        <v>0.4982</v>
      </c>
      <c r="J5" s="11">
        <v>5348</v>
      </c>
      <c r="K5" s="13">
        <v>358002</v>
      </c>
      <c r="L5" s="11">
        <v>2182</v>
      </c>
      <c r="M5" s="14">
        <v>164.07</v>
      </c>
      <c r="N5" s="11">
        <v>10560</v>
      </c>
      <c r="O5" s="13">
        <v>665910.73</v>
      </c>
      <c r="P5" s="11">
        <v>2182</v>
      </c>
      <c r="Q5" s="14">
        <v>305.18</v>
      </c>
      <c r="R5" s="12">
        <v>-0.4936</v>
      </c>
      <c r="S5" s="12">
        <v>-0.4624</v>
      </c>
      <c r="T5" s="12"/>
      <c r="U5" s="12">
        <v>-0.4624</v>
      </c>
      <c r="V5" s="11">
        <v>4152</v>
      </c>
      <c r="W5" s="13">
        <v>267187.73</v>
      </c>
      <c r="X5" s="11">
        <v>564</v>
      </c>
      <c r="Y5" s="11">
        <v>8211</v>
      </c>
      <c r="Z5" s="13">
        <v>500118.47</v>
      </c>
      <c r="AA5" s="11">
        <v>564</v>
      </c>
      <c r="AB5" s="12">
        <v>-0.4943</v>
      </c>
      <c r="AC5" s="12">
        <v>-0.4658</v>
      </c>
      <c r="AD5" s="11">
        <v>321</v>
      </c>
      <c r="AE5" s="13">
        <v>22835.3</v>
      </c>
      <c r="AF5" s="11">
        <v>180</v>
      </c>
      <c r="AG5" s="11">
        <v>691</v>
      </c>
      <c r="AH5" s="13">
        <v>46829.83</v>
      </c>
      <c r="AI5" s="11">
        <v>180</v>
      </c>
      <c r="AJ5" s="12">
        <v>-0.5355</v>
      </c>
      <c r="AK5" s="12">
        <v>-0.5124</v>
      </c>
      <c r="AL5" s="11">
        <v>811</v>
      </c>
      <c r="AM5" s="13">
        <v>61006.09</v>
      </c>
      <c r="AN5" s="11">
        <v>553</v>
      </c>
      <c r="AO5" s="11">
        <v>1499</v>
      </c>
      <c r="AP5" s="13">
        <v>102749.67</v>
      </c>
      <c r="AQ5" s="11">
        <v>553</v>
      </c>
      <c r="AR5" s="12">
        <v>-0.459</v>
      </c>
      <c r="AS5" s="12">
        <v>-0.4063</v>
      </c>
      <c r="AT5" s="11">
        <v>64</v>
      </c>
      <c r="AU5" s="13">
        <v>6972.88</v>
      </c>
      <c r="AV5" s="11">
        <v>175</v>
      </c>
      <c r="AW5" s="11">
        <v>159</v>
      </c>
      <c r="AX5" s="13">
        <v>16212.76</v>
      </c>
      <c r="AY5" s="11">
        <v>175</v>
      </c>
      <c r="AZ5" s="12">
        <v>-0.5975</v>
      </c>
      <c r="BA5" s="12">
        <v>-0.5699</v>
      </c>
    </row>
    <row r="6">
      <c r="A6" s="10" t="s">
        <v>36</v>
      </c>
      <c r="B6" s="11">
        <v>192</v>
      </c>
      <c r="C6" s="11">
        <f>=ROUNDDOWN(60,0)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17099</v>
      </c>
      <c r="C7" s="11">
        <f>=ROUNDDOWN(15.9893398167197,0)</f>
      </c>
      <c r="D7" s="11">
        <v>11293</v>
      </c>
      <c r="E7" s="12">
        <v>0.7999</v>
      </c>
      <c r="F7" s="11"/>
      <c r="G7" s="11">
        <f>=ROUNDDOWN({0},0)</f>
      </c>
      <c r="H7" s="11"/>
      <c r="I7" s="12"/>
      <c r="J7" s="11">
        <v>1078</v>
      </c>
      <c r="K7" s="13">
        <v>59046.33</v>
      </c>
      <c r="L7" s="11">
        <v>94</v>
      </c>
      <c r="M7" s="14">
        <v>628.15</v>
      </c>
      <c r="N7" s="11">
        <v>2139</v>
      </c>
      <c r="O7" s="13">
        <v>117646.43</v>
      </c>
      <c r="P7" s="11">
        <v>94</v>
      </c>
      <c r="Q7" s="14">
        <v>1251.56</v>
      </c>
      <c r="R7" s="12">
        <v>-0.496</v>
      </c>
      <c r="S7" s="12">
        <v>-0.4981</v>
      </c>
      <c r="T7" s="12"/>
      <c r="U7" s="12">
        <v>-0.4981</v>
      </c>
      <c r="V7" s="11">
        <v>282</v>
      </c>
      <c r="W7" s="13">
        <v>15175.64</v>
      </c>
      <c r="X7" s="11">
        <v>58</v>
      </c>
      <c r="Y7" s="11">
        <v>543</v>
      </c>
      <c r="Z7" s="13">
        <v>28695.05</v>
      </c>
      <c r="AA7" s="11">
        <v>58</v>
      </c>
      <c r="AB7" s="12">
        <v>-0.4807</v>
      </c>
      <c r="AC7" s="12">
        <v>-0.4711</v>
      </c>
      <c r="AD7" s="11">
        <v>218</v>
      </c>
      <c r="AE7" s="13">
        <v>9903.83</v>
      </c>
      <c r="AF7" s="11">
        <v>31</v>
      </c>
      <c r="AG7" s="11">
        <v>421</v>
      </c>
      <c r="AH7" s="13">
        <v>19643.43</v>
      </c>
      <c r="AI7" s="11">
        <v>31</v>
      </c>
      <c r="AJ7" s="12">
        <v>-0.4822</v>
      </c>
      <c r="AK7" s="12">
        <v>-0.4958</v>
      </c>
      <c r="AL7" s="11">
        <v>331</v>
      </c>
      <c r="AM7" s="13">
        <v>13973.86</v>
      </c>
      <c r="AN7" s="11">
        <v>77</v>
      </c>
      <c r="AO7" s="11">
        <v>606</v>
      </c>
      <c r="AP7" s="13">
        <v>26837.1</v>
      </c>
      <c r="AQ7" s="11">
        <v>77</v>
      </c>
      <c r="AR7" s="12">
        <v>-0.4538</v>
      </c>
      <c r="AS7" s="12">
        <v>-0.4793</v>
      </c>
      <c r="AT7" s="11">
        <v>247</v>
      </c>
      <c r="AU7" s="13">
        <v>19993</v>
      </c>
      <c r="AV7" s="11">
        <v>82</v>
      </c>
      <c r="AW7" s="11">
        <v>569</v>
      </c>
      <c r="AX7" s="13">
        <v>42470.85</v>
      </c>
      <c r="AY7" s="11">
        <v>82</v>
      </c>
      <c r="AZ7" s="12">
        <v>-0.5659</v>
      </c>
      <c r="BA7" s="12">
        <v>-0.5293</v>
      </c>
    </row>
    <row r="8">
      <c r="A8" s="10" t="s">
        <v>38</v>
      </c>
      <c r="B8" s="11">
        <v>121331</v>
      </c>
      <c r="C8" s="11">
        <f>=ROUNDDOWN(19.9672508845553,0)</f>
      </c>
      <c r="D8" s="11">
        <v>55037</v>
      </c>
      <c r="E8" s="12">
        <v>0.9839</v>
      </c>
      <c r="F8" s="11"/>
      <c r="G8" s="11">
        <f>=ROUNDDOWN({0},0)</f>
      </c>
      <c r="H8" s="11"/>
      <c r="I8" s="12"/>
      <c r="J8" s="11">
        <v>454</v>
      </c>
      <c r="K8" s="13">
        <v>24598.48</v>
      </c>
      <c r="L8" s="11">
        <v>243</v>
      </c>
      <c r="M8" s="14">
        <v>101.23</v>
      </c>
      <c r="N8" s="11">
        <v>832</v>
      </c>
      <c r="O8" s="13">
        <v>41187.33</v>
      </c>
      <c r="P8" s="11">
        <v>243</v>
      </c>
      <c r="Q8" s="14">
        <v>169.5</v>
      </c>
      <c r="R8" s="12">
        <v>-0.4543</v>
      </c>
      <c r="S8" s="12">
        <v>-0.4028</v>
      </c>
      <c r="T8" s="12"/>
      <c r="U8" s="12">
        <v>-0.4028</v>
      </c>
      <c r="V8" s="11"/>
      <c r="W8" s="13"/>
      <c r="X8" s="11"/>
      <c r="Y8" s="11"/>
      <c r="Z8" s="13"/>
      <c r="AA8" s="11"/>
      <c r="AB8" s="12"/>
      <c r="AC8" s="12"/>
      <c r="AD8" s="11">
        <v>454</v>
      </c>
      <c r="AE8" s="13">
        <v>24598.48</v>
      </c>
      <c r="AF8" s="11">
        <v>64</v>
      </c>
      <c r="AG8" s="11">
        <v>832</v>
      </c>
      <c r="AH8" s="13">
        <v>41187.33</v>
      </c>
      <c r="AI8" s="11">
        <v>64</v>
      </c>
      <c r="AJ8" s="12">
        <v>-0.4543</v>
      </c>
      <c r="AK8" s="12">
        <v>-0.4028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256659</v>
      </c>
      <c r="C9" s="11">
        <f>=ROUNDDOWN(26.4082354999023,0)</f>
      </c>
      <c r="D9" s="11">
        <v>123320</v>
      </c>
      <c r="E9" s="12">
        <v>0.9624</v>
      </c>
      <c r="F9" s="11"/>
      <c r="G9" s="11">
        <f>=ROUNDDOWN({0},0)</f>
      </c>
      <c r="H9" s="11"/>
      <c r="I9" s="12"/>
      <c r="J9" s="11">
        <v>711</v>
      </c>
      <c r="K9" s="13">
        <v>15798.94</v>
      </c>
      <c r="L9" s="11">
        <v>333</v>
      </c>
      <c r="M9" s="14">
        <v>47.44</v>
      </c>
      <c r="N9" s="11">
        <v>1333</v>
      </c>
      <c r="O9" s="13">
        <v>29229.32</v>
      </c>
      <c r="P9" s="11">
        <v>333</v>
      </c>
      <c r="Q9" s="14">
        <v>87.78</v>
      </c>
      <c r="R9" s="12">
        <v>-0.4666</v>
      </c>
      <c r="S9" s="12">
        <v>-0.4595</v>
      </c>
      <c r="T9" s="12"/>
      <c r="U9" s="12">
        <v>-0.4596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711</v>
      </c>
      <c r="AE9" s="13">
        <v>15798.94</v>
      </c>
      <c r="AF9" s="11">
        <v>79</v>
      </c>
      <c r="AG9" s="11">
        <v>1333</v>
      </c>
      <c r="AH9" s="13">
        <v>29229.32</v>
      </c>
      <c r="AI9" s="11">
        <v>79</v>
      </c>
      <c r="AJ9" s="12">
        <v>-0.4666</v>
      </c>
      <c r="AK9" s="12">
        <v>-0.4595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382275</v>
      </c>
      <c r="C10" s="11">
        <f>=ROUNDDOWN(28.1967781433018,0)</f>
      </c>
      <c r="D10" s="11">
        <v>146791</v>
      </c>
      <c r="E10" s="12">
        <v>0.942</v>
      </c>
      <c r="F10" s="11"/>
      <c r="G10" s="11">
        <f>=ROUNDDOWN({0},0)</f>
      </c>
      <c r="H10" s="11"/>
      <c r="I10" s="12"/>
      <c r="J10" s="11">
        <v>3871</v>
      </c>
      <c r="K10" s="13">
        <v>171426.65</v>
      </c>
      <c r="L10" s="11">
        <v>1085</v>
      </c>
      <c r="M10" s="14">
        <v>158</v>
      </c>
      <c r="N10" s="11">
        <v>6553</v>
      </c>
      <c r="O10" s="13">
        <v>274046.97</v>
      </c>
      <c r="P10" s="11">
        <v>1085</v>
      </c>
      <c r="Q10" s="14">
        <v>252.58</v>
      </c>
      <c r="R10" s="12">
        <v>-0.4093</v>
      </c>
      <c r="S10" s="12">
        <v>-0.3745</v>
      </c>
      <c r="T10" s="12"/>
      <c r="U10" s="12">
        <v>-0.3745</v>
      </c>
      <c r="V10" s="11">
        <v>2219</v>
      </c>
      <c r="W10" s="13">
        <v>91492.23</v>
      </c>
      <c r="X10" s="11">
        <v>395</v>
      </c>
      <c r="Y10" s="11">
        <v>3514</v>
      </c>
      <c r="Z10" s="13">
        <v>136377.49</v>
      </c>
      <c r="AA10" s="11">
        <v>395</v>
      </c>
      <c r="AB10" s="12">
        <v>-0.3685</v>
      </c>
      <c r="AC10" s="12">
        <v>-0.3291</v>
      </c>
      <c r="AD10" s="11">
        <v>1603</v>
      </c>
      <c r="AE10" s="13">
        <v>78388.67</v>
      </c>
      <c r="AF10" s="11">
        <v>107</v>
      </c>
      <c r="AG10" s="11">
        <v>2950</v>
      </c>
      <c r="AH10" s="13">
        <v>135166.74</v>
      </c>
      <c r="AI10" s="11">
        <v>107</v>
      </c>
      <c r="AJ10" s="12">
        <v>-0.4566</v>
      </c>
      <c r="AK10" s="12">
        <v>-0.4201</v>
      </c>
      <c r="AL10" s="11">
        <v>49</v>
      </c>
      <c r="AM10" s="13">
        <v>1545.75</v>
      </c>
      <c r="AN10" s="11">
        <v>20</v>
      </c>
      <c r="AO10" s="11">
        <v>89</v>
      </c>
      <c r="AP10" s="13">
        <v>2502.74</v>
      </c>
      <c r="AQ10" s="11">
        <v>20</v>
      </c>
      <c r="AR10" s="12">
        <v>-0.4494</v>
      </c>
      <c r="AS10" s="12">
        <v>-0.3824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846</v>
      </c>
      <c r="C11" s="11">
        <f>=ROUNDDOWN(67.68,0)</f>
      </c>
      <c r="D11" s="11"/>
      <c r="E11" s="12">
        <v>0.6632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48849</v>
      </c>
      <c r="C12" s="11">
        <f>=ROUNDDOWN(10.3982715313551,0)</f>
      </c>
      <c r="D12" s="11">
        <v>63851</v>
      </c>
      <c r="E12" s="12">
        <v>0.8744</v>
      </c>
      <c r="F12" s="11"/>
      <c r="G12" s="11">
        <f>=ROUNDDOWN({0},0)</f>
      </c>
      <c r="H12" s="11">
        <v>13009</v>
      </c>
      <c r="I12" s="12">
        <v>0.4786</v>
      </c>
      <c r="J12" s="11">
        <v>13145</v>
      </c>
      <c r="K12" s="13">
        <v>2416788.89</v>
      </c>
      <c r="L12" s="11">
        <v>384</v>
      </c>
      <c r="M12" s="14">
        <v>6293.72</v>
      </c>
      <c r="N12" s="11">
        <v>24269</v>
      </c>
      <c r="O12" s="13">
        <v>4447149.54</v>
      </c>
      <c r="P12" s="11">
        <v>384</v>
      </c>
      <c r="Q12" s="14">
        <v>11581.12</v>
      </c>
      <c r="R12" s="12">
        <v>-0.4584</v>
      </c>
      <c r="S12" s="12">
        <v>-0.4566</v>
      </c>
      <c r="T12" s="12"/>
      <c r="U12" s="12">
        <v>-0.4566</v>
      </c>
      <c r="V12" s="11">
        <v>11334</v>
      </c>
      <c r="W12" s="13">
        <v>2175499.66</v>
      </c>
      <c r="X12" s="11">
        <v>156</v>
      </c>
      <c r="Y12" s="11">
        <v>20629</v>
      </c>
      <c r="Z12" s="13">
        <v>3955440.8</v>
      </c>
      <c r="AA12" s="11">
        <v>156</v>
      </c>
      <c r="AB12" s="12">
        <v>-0.4506</v>
      </c>
      <c r="AC12" s="12">
        <v>-0.45</v>
      </c>
      <c r="AD12" s="11">
        <v>404</v>
      </c>
      <c r="AE12" s="13">
        <v>48970.09</v>
      </c>
      <c r="AF12" s="11">
        <v>122</v>
      </c>
      <c r="AG12" s="11">
        <v>796</v>
      </c>
      <c r="AH12" s="13">
        <v>94945.56</v>
      </c>
      <c r="AI12" s="11">
        <v>122</v>
      </c>
      <c r="AJ12" s="12">
        <v>-0.4925</v>
      </c>
      <c r="AK12" s="12">
        <v>-0.4842</v>
      </c>
      <c r="AL12" s="11">
        <v>1036</v>
      </c>
      <c r="AM12" s="13">
        <v>133376.98</v>
      </c>
      <c r="AN12" s="11">
        <v>237</v>
      </c>
      <c r="AO12" s="11">
        <v>2026</v>
      </c>
      <c r="AP12" s="13">
        <v>264070.01</v>
      </c>
      <c r="AQ12" s="11">
        <v>237</v>
      </c>
      <c r="AR12" s="12">
        <v>-0.4886</v>
      </c>
      <c r="AS12" s="12">
        <v>-0.4949</v>
      </c>
      <c r="AT12" s="11">
        <v>371</v>
      </c>
      <c r="AU12" s="13">
        <v>58942.16</v>
      </c>
      <c r="AV12" s="11">
        <v>277</v>
      </c>
      <c r="AW12" s="11">
        <v>818</v>
      </c>
      <c r="AX12" s="13">
        <v>132693.17</v>
      </c>
      <c r="AY12" s="11">
        <v>277</v>
      </c>
      <c r="AZ12" s="12">
        <v>-0.5465</v>
      </c>
      <c r="BA12" s="12">
        <v>-0.5558</v>
      </c>
    </row>
    <row r="13">
      <c r="A13" s="10" t="s">
        <v>43</v>
      </c>
      <c r="B13" s="11">
        <v>20023</v>
      </c>
      <c r="C13" s="11">
        <f>=ROUNDDOWN(50.4230672374717,0)</f>
      </c>
      <c r="D13" s="11">
        <v>9689</v>
      </c>
      <c r="E13" s="12">
        <v>0.9256</v>
      </c>
      <c r="F13" s="11"/>
      <c r="G13" s="11">
        <f>=ROUNDDOWN({0},0)</f>
      </c>
      <c r="H13" s="11"/>
      <c r="I13" s="12"/>
      <c r="J13" s="11">
        <v>47</v>
      </c>
      <c r="K13" s="13">
        <v>5049.87</v>
      </c>
      <c r="L13" s="11">
        <v>107</v>
      </c>
      <c r="M13" s="14">
        <v>47.2</v>
      </c>
      <c r="N13" s="11">
        <v>84</v>
      </c>
      <c r="O13" s="13">
        <v>8321.29</v>
      </c>
      <c r="P13" s="11">
        <v>107</v>
      </c>
      <c r="Q13" s="14">
        <v>77.77</v>
      </c>
      <c r="R13" s="12">
        <v>-0.4405</v>
      </c>
      <c r="S13" s="12">
        <v>-0.3931</v>
      </c>
      <c r="T13" s="12"/>
      <c r="U13" s="12">
        <v>-0.3931</v>
      </c>
      <c r="V13" s="11">
        <v>11</v>
      </c>
      <c r="W13" s="13">
        <v>1235.31</v>
      </c>
      <c r="X13" s="11">
        <v>4</v>
      </c>
      <c r="Y13" s="11">
        <v>18</v>
      </c>
      <c r="Z13" s="13">
        <v>1990.91</v>
      </c>
      <c r="AA13" s="11">
        <v>4</v>
      </c>
      <c r="AB13" s="12">
        <v>-0.3889</v>
      </c>
      <c r="AC13" s="12">
        <v>-0.3795</v>
      </c>
      <c r="AD13" s="11"/>
      <c r="AE13" s="13"/>
      <c r="AF13" s="11"/>
      <c r="AG13" s="11"/>
      <c r="AH13" s="13"/>
      <c r="AI13" s="11"/>
      <c r="AJ13" s="12"/>
      <c r="AK13" s="12"/>
      <c r="AL13" s="11">
        <v>36</v>
      </c>
      <c r="AM13" s="13">
        <v>3814.56</v>
      </c>
      <c r="AN13" s="11">
        <v>41</v>
      </c>
      <c r="AO13" s="11">
        <v>66</v>
      </c>
      <c r="AP13" s="13">
        <v>6330.38</v>
      </c>
      <c r="AQ13" s="11">
        <v>41</v>
      </c>
      <c r="AR13" s="12">
        <v>-0.4545</v>
      </c>
      <c r="AS13" s="12">
        <v>-0.3974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7503</v>
      </c>
      <c r="C14" s="11">
        <f>=ROUNDDOWN(15.0814070351759,0)</f>
      </c>
      <c r="D14" s="11">
        <v>5450</v>
      </c>
      <c r="E14" s="12">
        <v>0.7323</v>
      </c>
      <c r="F14" s="11"/>
      <c r="G14" s="11">
        <f>=ROUNDDOWN({0},0)</f>
      </c>
      <c r="H14" s="11"/>
      <c r="I14" s="12"/>
      <c r="J14" s="11">
        <v>796</v>
      </c>
      <c r="K14" s="13">
        <v>56351.69</v>
      </c>
      <c r="L14" s="11">
        <v>59</v>
      </c>
      <c r="M14" s="14">
        <v>955.11</v>
      </c>
      <c r="N14" s="11">
        <v>1523</v>
      </c>
      <c r="O14" s="13">
        <v>109805.89</v>
      </c>
      <c r="P14" s="11">
        <v>59</v>
      </c>
      <c r="Q14" s="14">
        <v>1861.12</v>
      </c>
      <c r="R14" s="12">
        <v>-0.4773</v>
      </c>
      <c r="S14" s="12">
        <v>-0.4868</v>
      </c>
      <c r="T14" s="12"/>
      <c r="U14" s="12">
        <v>-0.4868</v>
      </c>
      <c r="V14" s="11">
        <v>189</v>
      </c>
      <c r="W14" s="13">
        <v>13794.66</v>
      </c>
      <c r="X14" s="11">
        <v>48</v>
      </c>
      <c r="Y14" s="11">
        <v>203</v>
      </c>
      <c r="Z14" s="13">
        <v>14885.66</v>
      </c>
      <c r="AA14" s="11">
        <v>48</v>
      </c>
      <c r="AB14" s="12">
        <v>-0.069</v>
      </c>
      <c r="AC14" s="12">
        <v>-0.0733</v>
      </c>
      <c r="AD14" s="11">
        <v>271</v>
      </c>
      <c r="AE14" s="13">
        <v>17320.41</v>
      </c>
      <c r="AF14" s="11">
        <v>26</v>
      </c>
      <c r="AG14" s="11">
        <v>451</v>
      </c>
      <c r="AH14" s="13">
        <v>27205.69</v>
      </c>
      <c r="AI14" s="11">
        <v>26</v>
      </c>
      <c r="AJ14" s="12">
        <v>-0.3991</v>
      </c>
      <c r="AK14" s="12">
        <v>-0.3634</v>
      </c>
      <c r="AL14" s="11">
        <v>219</v>
      </c>
      <c r="AM14" s="13">
        <v>14248.51</v>
      </c>
      <c r="AN14" s="11">
        <v>57</v>
      </c>
      <c r="AO14" s="11">
        <v>550</v>
      </c>
      <c r="AP14" s="13">
        <v>33586.94</v>
      </c>
      <c r="AQ14" s="11">
        <v>57</v>
      </c>
      <c r="AR14" s="12">
        <v>-0.6018</v>
      </c>
      <c r="AS14" s="12">
        <v>-0.5758</v>
      </c>
      <c r="AT14" s="11">
        <v>117</v>
      </c>
      <c r="AU14" s="13">
        <v>10988.11</v>
      </c>
      <c r="AV14" s="11">
        <v>48</v>
      </c>
      <c r="AW14" s="11">
        <v>319</v>
      </c>
      <c r="AX14" s="13">
        <v>34127.6</v>
      </c>
      <c r="AY14" s="11">
        <v>48</v>
      </c>
      <c r="AZ14" s="12">
        <v>-0.6332</v>
      </c>
      <c r="BA14" s="12">
        <v>-0.678</v>
      </c>
    </row>
    <row r="15">
      <c r="A15" s="10" t="s">
        <v>45</v>
      </c>
      <c r="B15" s="11">
        <v>7258</v>
      </c>
      <c r="C15" s="11">
        <f>=ROUNDDOWN(163.837471783296,0)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20731</v>
      </c>
      <c r="C16" s="11">
        <f>=ROUNDDOWN(59.7263036588879,0)</f>
      </c>
      <c r="D16" s="11">
        <v>404</v>
      </c>
      <c r="E16" s="12">
        <v>0.9144</v>
      </c>
      <c r="F16" s="11"/>
      <c r="G16" s="11">
        <f>=ROUNDDOWN({0},0)</f>
      </c>
      <c r="H16" s="11"/>
      <c r="I16" s="12"/>
      <c r="J16" s="11"/>
      <c r="K16" s="13"/>
      <c r="L16" s="11">
        <v>56</v>
      </c>
      <c r="M16" s="14"/>
      <c r="N16" s="11"/>
      <c r="O16" s="13"/>
      <c r="P16" s="11">
        <v>56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4049</v>
      </c>
      <c r="C17" s="11">
        <f>=ROUNDDOWN(262.922077922078,0)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307405</v>
      </c>
      <c r="C18" s="11">
        <f>=ROUNDDOWN(20.7772062749657,0)</f>
      </c>
      <c r="D18" s="11">
        <v>53587</v>
      </c>
      <c r="E18" s="12">
        <v>0.9567</v>
      </c>
      <c r="F18" s="11"/>
      <c r="G18" s="11">
        <f>=ROUNDDOWN({0},0)</f>
      </c>
      <c r="H18" s="11"/>
      <c r="I18" s="12"/>
      <c r="J18" s="11">
        <v>1269</v>
      </c>
      <c r="K18" s="13">
        <v>50307.91</v>
      </c>
      <c r="L18" s="11">
        <v>1365</v>
      </c>
      <c r="M18" s="14">
        <v>36.86</v>
      </c>
      <c r="N18" s="11">
        <v>2352</v>
      </c>
      <c r="O18" s="13">
        <v>90611.92</v>
      </c>
      <c r="P18" s="11">
        <v>1365</v>
      </c>
      <c r="Q18" s="14">
        <v>66.38</v>
      </c>
      <c r="R18" s="12">
        <v>-0.4605</v>
      </c>
      <c r="S18" s="12">
        <v>-0.4448</v>
      </c>
      <c r="T18" s="12"/>
      <c r="U18" s="12">
        <v>-0.4447</v>
      </c>
      <c r="V18" s="11"/>
      <c r="W18" s="13"/>
      <c r="X18" s="11"/>
      <c r="Y18" s="11"/>
      <c r="Z18" s="13"/>
      <c r="AA18" s="11"/>
      <c r="AB18" s="12"/>
      <c r="AC18" s="12"/>
      <c r="AD18" s="11">
        <v>1269</v>
      </c>
      <c r="AE18" s="13">
        <v>50307.91</v>
      </c>
      <c r="AF18" s="11">
        <v>84</v>
      </c>
      <c r="AG18" s="11">
        <v>2352</v>
      </c>
      <c r="AH18" s="13">
        <v>90611.92</v>
      </c>
      <c r="AI18" s="11">
        <v>84</v>
      </c>
      <c r="AJ18" s="12">
        <v>-0.4605</v>
      </c>
      <c r="AK18" s="12">
        <v>-0.4448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83422</v>
      </c>
      <c r="C19" s="11">
        <f>=ROUNDDOWN(26.1683239750306,0)</f>
      </c>
      <c r="D19" s="11">
        <v>47623</v>
      </c>
      <c r="E19" s="12">
        <v>0.9434</v>
      </c>
      <c r="F19" s="11"/>
      <c r="G19" s="11">
        <f>=ROUNDDOWN({0},0)</f>
      </c>
      <c r="H19" s="11"/>
      <c r="I19" s="12"/>
      <c r="J19" s="11">
        <v>3929</v>
      </c>
      <c r="K19" s="13">
        <v>129840.15</v>
      </c>
      <c r="L19" s="11">
        <v>136</v>
      </c>
      <c r="M19" s="14">
        <v>954.71</v>
      </c>
      <c r="N19" s="11">
        <v>7098</v>
      </c>
      <c r="O19" s="13">
        <v>237962.55</v>
      </c>
      <c r="P19" s="11">
        <v>136</v>
      </c>
      <c r="Q19" s="14">
        <v>1749.72</v>
      </c>
      <c r="R19" s="12">
        <v>-0.4465</v>
      </c>
      <c r="S19" s="12">
        <v>-0.4544</v>
      </c>
      <c r="T19" s="12"/>
      <c r="U19" s="12">
        <v>-0.4544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3929</v>
      </c>
      <c r="AE19" s="13">
        <v>129840.15</v>
      </c>
      <c r="AF19" s="11">
        <v>82</v>
      </c>
      <c r="AG19" s="11">
        <v>7098</v>
      </c>
      <c r="AH19" s="13">
        <v>237962.55</v>
      </c>
      <c r="AI19" s="11">
        <v>82</v>
      </c>
      <c r="AJ19" s="12">
        <v>-0.4465</v>
      </c>
      <c r="AK19" s="12">
        <v>-0.4544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205301</v>
      </c>
      <c r="C20" s="11">
        <f>=ROUNDDOWN(25.5638844961337,0)</f>
      </c>
      <c r="D20" s="11">
        <v>105759</v>
      </c>
      <c r="E20" s="12">
        <v>0.9753</v>
      </c>
      <c r="F20" s="11"/>
      <c r="G20" s="11">
        <f>=ROUNDDOWN({0},0)</f>
      </c>
      <c r="H20" s="11"/>
      <c r="I20" s="12"/>
      <c r="J20" s="11">
        <v>4929</v>
      </c>
      <c r="K20" s="13">
        <v>130657.18</v>
      </c>
      <c r="L20" s="11">
        <v>552</v>
      </c>
      <c r="M20" s="14">
        <v>236.7</v>
      </c>
      <c r="N20" s="11">
        <v>8240</v>
      </c>
      <c r="O20" s="13">
        <v>209932.63</v>
      </c>
      <c r="P20" s="11">
        <v>552</v>
      </c>
      <c r="Q20" s="14">
        <v>380.31</v>
      </c>
      <c r="R20" s="12">
        <v>-0.4018</v>
      </c>
      <c r="S20" s="12">
        <v>-0.3776</v>
      </c>
      <c r="T20" s="12"/>
      <c r="U20" s="12">
        <v>-0.3776</v>
      </c>
      <c r="V20" s="11">
        <v>4929</v>
      </c>
      <c r="W20" s="13">
        <v>130657.18</v>
      </c>
      <c r="X20" s="11">
        <v>200</v>
      </c>
      <c r="Y20" s="11">
        <v>8240</v>
      </c>
      <c r="Z20" s="13">
        <v>209932.63</v>
      </c>
      <c r="AA20" s="11">
        <v>200</v>
      </c>
      <c r="AB20" s="12">
        <v>-0.4018</v>
      </c>
      <c r="AC20" s="12">
        <v>-0.3776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35577</v>
      </c>
      <c r="K21" s="17">
        <v>3417868.09</v>
      </c>
      <c r="L21" s="15">
        <v>6658</v>
      </c>
      <c r="M21" s="18">
        <v>513.35</v>
      </c>
      <c r="N21" s="15">
        <v>64983</v>
      </c>
      <c r="O21" s="17">
        <v>6231804.6</v>
      </c>
      <c r="P21" s="15">
        <v>6658</v>
      </c>
      <c r="Q21" s="18">
        <v>935.99</v>
      </c>
      <c r="R21" s="16">
        <v>-0.4525</v>
      </c>
      <c r="S21" s="16">
        <v>-0.4515</v>
      </c>
      <c r="T21" s="16"/>
      <c r="U21" s="16">
        <v>-0.4515</v>
      </c>
      <c r="V21" s="15">
        <v>23116</v>
      </c>
      <c r="W21" s="17">
        <v>2695042.41</v>
      </c>
      <c r="X21" s="15">
        <v>1431</v>
      </c>
      <c r="Y21" s="15">
        <v>41358</v>
      </c>
      <c r="Z21" s="17">
        <v>4847441.01</v>
      </c>
      <c r="AA21" s="15">
        <v>1431</v>
      </c>
      <c r="AB21" s="16">
        <v>-0.4411</v>
      </c>
      <c r="AC21" s="16">
        <v>-0.444</v>
      </c>
      <c r="AD21" s="15">
        <v>9180</v>
      </c>
      <c r="AE21" s="17">
        <v>397963.78</v>
      </c>
      <c r="AF21" s="15">
        <v>775</v>
      </c>
      <c r="AG21" s="15">
        <v>16924</v>
      </c>
      <c r="AH21" s="17">
        <v>722782.37</v>
      </c>
      <c r="AI21" s="15">
        <v>775</v>
      </c>
      <c r="AJ21" s="16">
        <v>-0.4576</v>
      </c>
      <c r="AK21" s="16">
        <v>-0.4494</v>
      </c>
      <c r="AL21" s="15">
        <v>2482</v>
      </c>
      <c r="AM21" s="17">
        <v>227965.75</v>
      </c>
      <c r="AN21" s="15">
        <v>1006</v>
      </c>
      <c r="AO21" s="15">
        <v>4836</v>
      </c>
      <c r="AP21" s="17">
        <v>436076.84</v>
      </c>
      <c r="AQ21" s="15">
        <v>1006</v>
      </c>
      <c r="AR21" s="16">
        <v>-0.4868</v>
      </c>
      <c r="AS21" s="16">
        <v>-0.4772</v>
      </c>
      <c r="AT21" s="15">
        <v>799</v>
      </c>
      <c r="AU21" s="17">
        <v>96896.15</v>
      </c>
      <c r="AV21" s="15">
        <v>582</v>
      </c>
      <c r="AW21" s="15">
        <v>1865</v>
      </c>
      <c r="AX21" s="17">
        <v>225504.38</v>
      </c>
      <c r="AY21" s="15">
        <v>582</v>
      </c>
      <c r="AZ21" s="16">
        <v>-0.5716</v>
      </c>
      <c r="BA21" s="16">
        <v>-0.5703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