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ownloads\"/>
    </mc:Choice>
  </mc:AlternateContent>
  <xr:revisionPtr revIDLastSave="0" documentId="13_ncr:1_{74BA472B-C466-4BEE-A2EC-35BCE10C3ACE}" xr6:coauthVersionLast="47" xr6:coauthVersionMax="47" xr10:uidLastSave="{00000000-0000-0000-0000-000000000000}"/>
  <bookViews>
    <workbookView xWindow="-120" yWindow="-120" windowWidth="29040" windowHeight="17520" xr2:uid="{752BAC88-3D22-6345-9E5D-6A586CA68B77}"/>
  </bookViews>
  <sheets>
    <sheet name="Sheet1" sheetId="1" r:id="rId1"/>
    <sheet name="聚合算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2" l="1"/>
  <c r="K68" i="2" s="1"/>
  <c r="K61" i="2"/>
  <c r="K70" i="2" s="1"/>
  <c r="L67" i="2"/>
  <c r="V67" i="2"/>
  <c r="V70" i="2"/>
  <c r="U67" i="2"/>
  <c r="U70" i="2"/>
  <c r="T70" i="2"/>
  <c r="S70" i="2"/>
  <c r="R70" i="2"/>
  <c r="Q70" i="2"/>
  <c r="P70" i="2"/>
  <c r="O70" i="2"/>
  <c r="N70" i="2"/>
  <c r="M70" i="2"/>
  <c r="L70" i="2"/>
  <c r="L57" i="2"/>
  <c r="K57" i="2"/>
  <c r="J57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M57" i="2"/>
  <c r="M61" i="2" s="1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R67" i="2" l="1"/>
  <c r="Q67" i="2"/>
  <c r="BD59" i="2"/>
  <c r="AV59" i="2"/>
  <c r="AN59" i="2"/>
  <c r="AF59" i="2"/>
  <c r="X59" i="2"/>
  <c r="BC59" i="2"/>
  <c r="AU59" i="2"/>
  <c r="AM59" i="2"/>
  <c r="AE59" i="2"/>
  <c r="W59" i="2"/>
  <c r="O59" i="2"/>
  <c r="N67" i="2"/>
  <c r="T67" i="2"/>
  <c r="P67" i="2"/>
  <c r="BB59" i="2"/>
  <c r="AT59" i="2"/>
  <c r="AL59" i="2"/>
  <c r="AD59" i="2"/>
  <c r="V59" i="2"/>
  <c r="N59" i="2"/>
  <c r="BI59" i="2"/>
  <c r="BA59" i="2"/>
  <c r="AS59" i="2"/>
  <c r="AK59" i="2"/>
  <c r="AC59" i="2"/>
  <c r="U59" i="2"/>
  <c r="M59" i="2"/>
  <c r="M67" i="2"/>
  <c r="S59" i="2"/>
  <c r="Q62" i="2"/>
  <c r="S67" i="2"/>
  <c r="O62" i="2"/>
  <c r="O67" i="2"/>
  <c r="J61" i="2"/>
  <c r="AW61" i="2"/>
  <c r="AG61" i="2"/>
  <c r="P61" i="2"/>
  <c r="BH61" i="2"/>
  <c r="AR61" i="2"/>
  <c r="AB61" i="2"/>
  <c r="S61" i="2"/>
  <c r="BG61" i="2"/>
  <c r="AY61" i="2"/>
  <c r="AQ61" i="2"/>
  <c r="AI61" i="2"/>
  <c r="AA61" i="2"/>
  <c r="BE61" i="2"/>
  <c r="AO61" i="2"/>
  <c r="Y61" i="2"/>
  <c r="Q61" i="2"/>
  <c r="AZ61" i="2"/>
  <c r="AJ61" i="2"/>
  <c r="T61" i="2"/>
  <c r="BF61" i="2"/>
  <c r="AX61" i="2"/>
  <c r="AP61" i="2"/>
  <c r="AH61" i="2"/>
  <c r="Z61" i="2"/>
  <c r="R61" i="2"/>
  <c r="BC62" i="2"/>
  <c r="AU62" i="2"/>
  <c r="AM62" i="2"/>
  <c r="AE62" i="2"/>
  <c r="W62" i="2"/>
  <c r="BB62" i="2"/>
  <c r="AT62" i="2"/>
  <c r="AL62" i="2"/>
  <c r="AD62" i="2"/>
  <c r="V62" i="2"/>
  <c r="N62" i="2"/>
  <c r="BH62" i="2"/>
  <c r="AZ62" i="2"/>
  <c r="AR62" i="2"/>
  <c r="AJ62" i="2"/>
  <c r="AB62" i="2"/>
  <c r="T62" i="2"/>
  <c r="L62" i="2"/>
  <c r="J59" i="2"/>
  <c r="BF62" i="2"/>
  <c r="AX62" i="2"/>
  <c r="AP62" i="2"/>
  <c r="AH62" i="2"/>
  <c r="Z62" i="2"/>
  <c r="R62" i="2"/>
  <c r="BD62" i="2"/>
  <c r="AV62" i="2"/>
  <c r="AN62" i="2"/>
  <c r="AF62" i="2"/>
  <c r="X62" i="2"/>
  <c r="P62" i="2"/>
  <c r="O61" i="2"/>
  <c r="BH59" i="2"/>
  <c r="AZ59" i="2"/>
  <c r="AR59" i="2"/>
  <c r="AJ59" i="2"/>
  <c r="AB59" i="2"/>
  <c r="T59" i="2"/>
  <c r="L59" i="2"/>
  <c r="BI62" i="2"/>
  <c r="BA62" i="2"/>
  <c r="AS62" i="2"/>
  <c r="AK62" i="2"/>
  <c r="AC62" i="2"/>
  <c r="U62" i="2"/>
  <c r="M62" i="2"/>
  <c r="BD61" i="2"/>
  <c r="AV61" i="2"/>
  <c r="AN61" i="2"/>
  <c r="AF61" i="2"/>
  <c r="X61" i="2"/>
  <c r="BG59" i="2"/>
  <c r="AY59" i="2"/>
  <c r="AQ59" i="2"/>
  <c r="AI59" i="2"/>
  <c r="AA59" i="2"/>
  <c r="K59" i="2"/>
  <c r="BC61" i="2"/>
  <c r="AU61" i="2"/>
  <c r="AM61" i="2"/>
  <c r="AE61" i="2"/>
  <c r="W61" i="2"/>
  <c r="N61" i="2"/>
  <c r="BF59" i="2"/>
  <c r="AX59" i="2"/>
  <c r="AP59" i="2"/>
  <c r="AH59" i="2"/>
  <c r="Z59" i="2"/>
  <c r="R59" i="2"/>
  <c r="BG62" i="2"/>
  <c r="AY62" i="2"/>
  <c r="AQ62" i="2"/>
  <c r="AI62" i="2"/>
  <c r="AA62" i="2"/>
  <c r="S62" i="2"/>
  <c r="K62" i="2"/>
  <c r="BB61" i="2"/>
  <c r="AT61" i="2"/>
  <c r="AL61" i="2"/>
  <c r="AD61" i="2"/>
  <c r="V61" i="2"/>
  <c r="BE59" i="2"/>
  <c r="AW59" i="2"/>
  <c r="AO59" i="2"/>
  <c r="AG59" i="2"/>
  <c r="Y59" i="2"/>
  <c r="Q59" i="2"/>
  <c r="BI61" i="2"/>
  <c r="BA61" i="2"/>
  <c r="AS61" i="2"/>
  <c r="AK61" i="2"/>
  <c r="AC61" i="2"/>
  <c r="U61" i="2"/>
  <c r="L61" i="2"/>
  <c r="J62" i="2"/>
  <c r="AO62" i="2"/>
  <c r="P59" i="2"/>
  <c r="AW62" i="2"/>
  <c r="Y62" i="2"/>
  <c r="BE62" i="2"/>
  <c r="AG62" i="2"/>
  <c r="AW63" i="2" l="1"/>
  <c r="L68" i="2"/>
  <c r="T68" i="2"/>
  <c r="M68" i="2"/>
  <c r="U68" i="2"/>
  <c r="S68" i="2"/>
  <c r="N68" i="2"/>
  <c r="V68" i="2"/>
  <c r="P68" i="2"/>
  <c r="Q68" i="2"/>
  <c r="O68" i="2"/>
  <c r="R68" i="2"/>
  <c r="Z63" i="2"/>
  <c r="AY63" i="2"/>
  <c r="AB63" i="2"/>
  <c r="N63" i="2"/>
  <c r="BE63" i="2"/>
  <c r="AH63" i="2"/>
  <c r="BG63" i="2"/>
  <c r="AJ63" i="2"/>
  <c r="BC63" i="2"/>
  <c r="P63" i="2"/>
  <c r="AP63" i="2"/>
  <c r="AR63" i="2"/>
  <c r="AS63" i="2"/>
  <c r="S63" i="2"/>
  <c r="AX63" i="2"/>
  <c r="AZ63" i="2"/>
  <c r="BA63" i="2"/>
  <c r="AL63" i="2"/>
  <c r="X63" i="2"/>
  <c r="Q63" i="2"/>
  <c r="K63" i="2"/>
  <c r="BI63" i="2"/>
  <c r="AT63" i="2"/>
  <c r="Y63" i="2"/>
  <c r="AA63" i="2"/>
  <c r="BB63" i="2"/>
  <c r="AN63" i="2"/>
  <c r="AG63" i="2"/>
  <c r="AI63" i="2"/>
  <c r="L63" i="2"/>
  <c r="M63" i="2"/>
  <c r="O63" i="2"/>
  <c r="AE63" i="2"/>
  <c r="AV63" i="2"/>
  <c r="AC63" i="2"/>
  <c r="AU63" i="2"/>
  <c r="AK63" i="2"/>
  <c r="V63" i="2"/>
  <c r="AD63" i="2"/>
  <c r="BF63" i="2"/>
  <c r="BH63" i="2"/>
  <c r="AF63" i="2"/>
  <c r="J63" i="2"/>
  <c r="AO63" i="2"/>
  <c r="R63" i="2"/>
  <c r="AQ63" i="2"/>
  <c r="T63" i="2"/>
  <c r="U63" i="2"/>
  <c r="W63" i="2"/>
  <c r="AM63" i="2"/>
  <c r="BD63" i="2"/>
</calcChain>
</file>

<file path=xl/sharedStrings.xml><?xml version="1.0" encoding="utf-8"?>
<sst xmlns="http://schemas.openxmlformats.org/spreadsheetml/2006/main" count="497" uniqueCount="61">
  <si>
    <t>weekly sales筛选时间表和index联动；即在"weekly sales"界面筛选时间后，index界面也联动显示该时间段的index系数</t>
  </si>
  <si>
    <t>Code</t>
  </si>
  <si>
    <t>Division</t>
  </si>
  <si>
    <t>Brand</t>
  </si>
  <si>
    <t>Pattern</t>
  </si>
  <si>
    <t>Category</t>
  </si>
  <si>
    <t>Color</t>
  </si>
  <si>
    <t>Size</t>
  </si>
  <si>
    <t>Item Num</t>
  </si>
  <si>
    <t>Customer</t>
  </si>
  <si>
    <t>A+</t>
  </si>
  <si>
    <t>HHL</t>
  </si>
  <si>
    <t>Harbor House Blue</t>
  </si>
  <si>
    <t>Anslee|Anslee|Anslee</t>
  </si>
  <si>
    <t>COMFORTER (SET)</t>
  </si>
  <si>
    <t>Neutral</t>
  </si>
  <si>
    <t>Full/Queen: 92"W x 96"L / 20"W x 26"L (2)</t>
  </si>
  <si>
    <t>HH10-1689</t>
  </si>
  <si>
    <t>Amz</t>
  </si>
  <si>
    <t>Non-Amz</t>
  </si>
  <si>
    <t>All</t>
  </si>
  <si>
    <t>King: 110"W x 96"L / 20"W x 36"L (2)</t>
  </si>
  <si>
    <t>HH10-1690</t>
  </si>
  <si>
    <t>B-</t>
  </si>
  <si>
    <t>NORMAL PILLOW</t>
  </si>
  <si>
    <t>White</t>
  </si>
  <si>
    <t>18"W x 18"L</t>
  </si>
  <si>
    <t>HH30-1693</t>
  </si>
  <si>
    <t>12"W x 20"L</t>
  </si>
  <si>
    <t>HH30-1694</t>
  </si>
  <si>
    <t>B+</t>
  </si>
  <si>
    <t>DUVET&amp;DUVET SET</t>
  </si>
  <si>
    <t>Full/Queen: 90"W x 90"L / 20"W x 26"L (2)</t>
  </si>
  <si>
    <t>HH12-1691</t>
  </si>
  <si>
    <t>King: 106"W x 90"L / 20"W x 36"L (2)</t>
  </si>
  <si>
    <t>HH12-1692</t>
  </si>
  <si>
    <t>weekly sales</t>
  </si>
  <si>
    <t>Index</t>
  </si>
  <si>
    <t>聚合到division level的sales unit:</t>
  </si>
  <si>
    <t>聚合到division level的index: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</si>
  <si>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</si>
  <si>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</si>
  <si>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</si>
  <si>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</si>
  <si>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</si>
  <si>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</si>
  <si>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</si>
  <si>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</si>
  <si>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</si>
  <si>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Sept</t>
  </si>
  <si>
    <t>Oct</t>
  </si>
  <si>
    <t>Nov</t>
  </si>
  <si>
    <t>Dec</t>
  </si>
  <si>
    <t>聚合到high level: 目前是对index直接求均值，如下，聚合到division级别就是对以上index直接求平均值，需要改成先聚合到 sales unit, 再针对聚合过的weekly sales unit by division level的数值算index</t>
  </si>
  <si>
    <t>聚合到month的index:</t>
  </si>
  <si>
    <t>聚合到month的sales unit(weekly sales):</t>
  </si>
  <si>
    <t>Monthly index</t>
  </si>
  <si>
    <t>按照月度division+category聚合的index，年平均数值非常小，有的全年都只有0.1-0.2, index拟合聚合：先聚合到sales unit, 再算index。具体见tab"聚合算法"</t>
  </si>
  <si>
    <t>系统默认计算过去一年的index时，如果过去的一年中出现53周，则算出53周的index, 如果过去一年没有出现53周，则算出过去52周的index：像目前算过去一年，因为有202453周的存在，导致当前周（今天来看是WK47周）index缺失</t>
  </si>
  <si>
    <t>202419周以前所有产品的Non-Amz weekly sales全部都和实际值不一致且显示红色,应该是有效周的判断出了问题</t>
  </si>
  <si>
    <t>增加Pattern+Size level， 和pattern+color level的聚合选择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</si>
</sst>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9" formatCode="_(* #,##0.0_);_(* \(#,##0.0\);_(* &quot;-&quot;??_);_(@_)"/>
    <numFmt numFmtId="170" formatCode="_(* #,##0_);_(* \(#,##0\);_(* &quot;-&quot;??_);_(@_)"/>
  </numFmts>
  <fonts count="18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b/>
      <sz val="11"/>
      <color rgb="FF000000"/>
      <name val="等线"/>
    </font>
    <font>
      <b/>
      <sz val="10"/>
      <name val="Calibri"/>
    </font>
    <font>
      <b/>
      <sz val="11"/>
      <name val="Calibri"/>
    </font>
    <font>
      <sz val="10"/>
      <color rgb="FFFFFFFF"/>
      <name val="Calibri"/>
    </font>
    <font>
      <sz val="10"/>
      <name val="Calibri"/>
    </font>
    <font>
      <sz val="10"/>
      <color rgb="FFFF0000"/>
      <name val="Calibri"/>
    </font>
    <font>
      <sz val="10"/>
      <name val="Calibri"/>
    </font>
    <font>
      <sz val="12"/>
      <color theme="1"/>
      <name val="Calibri"/>
      <family val="2"/>
      <charset val="134"/>
      <scheme val="minor"/>
    </font>
    <font>
      <b/>
      <sz val="10"/>
      <color theme="1"/>
      <name val="Calibri"/>
      <family val="2"/>
      <charset val="134"/>
      <scheme val="minor"/>
    </font>
    <font>
      <b/>
      <sz val="11"/>
      <name val="Calibri, sans-serif"/>
    </font>
    <font>
      <b/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9" fillId="0" borderId="0" xfId="0" applyNumberFormat="1" applyFont="1">
      <alignment vertical="center"/>
    </xf>
    <xf numFmtId="0" fontId="0" fillId="3" borderId="0" xfId="0" applyFill="1">
      <alignment vertical="center"/>
    </xf>
    <xf numFmtId="0" fontId="7" fillId="3" borderId="5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169" fontId="0" fillId="0" borderId="0" xfId="1" applyNumberFormat="1" applyFont="1" applyAlignment="1">
      <alignment vertical="center"/>
    </xf>
    <xf numFmtId="170" fontId="0" fillId="0" borderId="0" xfId="1" applyNumberFormat="1" applyFont="1" applyAlignment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4" borderId="2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wrapText="1"/>
    </xf>
    <xf numFmtId="0" fontId="16" fillId="0" borderId="0" xfId="0" applyFont="1">
      <alignment vertical="center"/>
    </xf>
    <xf numFmtId="169" fontId="17" fillId="0" borderId="0" xfId="1" applyNumberFormat="1" applyFont="1" applyAlignment="1">
      <alignment vertical="center"/>
    </xf>
    <xf numFmtId="164" fontId="17" fillId="0" borderId="0" xfId="0" applyNumberFormat="1" applyFont="1">
      <alignment vertical="center"/>
    </xf>
    <xf numFmtId="169" fontId="17" fillId="0" borderId="0" xfId="1" applyNumberFormat="1" applyFont="1" applyFill="1" applyAlignment="1">
      <alignment vertical="center"/>
    </xf>
    <xf numFmtId="164" fontId="17" fillId="0" borderId="0" xfId="0" applyNumberFormat="1" applyFont="1" applyFill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161926</xdr:rowOff>
    </xdr:from>
    <xdr:ext cx="11703050" cy="5314991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523876"/>
          <a:ext cx="11703050" cy="5314991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45</xdr:row>
      <xdr:rowOff>57150</xdr:rowOff>
    </xdr:from>
    <xdr:to>
      <xdr:col>18</xdr:col>
      <xdr:colOff>115229</xdr:colOff>
      <xdr:row>61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7AC91-CA76-418B-2D17-95B7F79F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8210550"/>
          <a:ext cx="11459504" cy="296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7355-D5C1-4C5D-8007-66D554FBC4DC}">
  <sheetPr>
    <outlinePr summaryBelow="0" summaryRight="0"/>
  </sheetPr>
  <dimension ref="A2:L65"/>
  <sheetViews>
    <sheetView tabSelected="1" workbookViewId="0">
      <selection activeCell="I66" sqref="I66"/>
    </sheetView>
  </sheetViews>
  <sheetFormatPr defaultColWidth="8.875" defaultRowHeight="14.25" customHeight="1"/>
  <sheetData>
    <row r="2" spans="1:2" ht="14.25" customHeight="1">
      <c r="A2" s="2">
        <v>1</v>
      </c>
      <c r="B2" s="26" t="s">
        <v>59</v>
      </c>
    </row>
    <row r="41" spans="1:12" s="4" customFormat="1" ht="14.25" customHeight="1">
      <c r="A41" s="4">
        <v>2</v>
      </c>
      <c r="B41" s="4" t="s">
        <v>57</v>
      </c>
    </row>
    <row r="43" spans="1:12" ht="15" customHeight="1">
      <c r="A43" s="23">
        <v>3</v>
      </c>
      <c r="B43" s="24" t="s">
        <v>0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5" spans="1:12" ht="14.25" customHeight="1">
      <c r="A45">
        <v>4</v>
      </c>
      <c r="B45" s="26" t="s">
        <v>58</v>
      </c>
    </row>
    <row r="48" spans="1:12" ht="14.25" customHeight="1">
      <c r="A48" s="1"/>
    </row>
    <row r="60" spans="1:2" ht="14.25" customHeight="1">
      <c r="A60" s="1"/>
      <c r="B60" s="3"/>
    </row>
    <row r="65" spans="1:2" ht="14.25" customHeight="1">
      <c r="A65">
        <v>5</v>
      </c>
      <c r="B65" s="29" t="s">
        <v>60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D194-EBCF-4717-9509-8D28A6792C3E}">
  <sheetPr>
    <outlinePr summaryBelow="0" summaryRight="0"/>
  </sheetPr>
  <dimension ref="A1:BJ70"/>
  <sheetViews>
    <sheetView workbookViewId="0">
      <selection activeCell="J74" sqref="J74"/>
    </sheetView>
  </sheetViews>
  <sheetFormatPr defaultColWidth="10" defaultRowHeight="16.5" customHeight="1"/>
  <cols>
    <col min="1" max="1" width="11.25" bestFit="1" customWidth="1"/>
    <col min="2" max="2" width="4.75" customWidth="1"/>
    <col min="3" max="3" width="6.625" customWidth="1"/>
    <col min="6" max="6" width="6.75" customWidth="1"/>
    <col min="9" max="9" width="8.375" customWidth="1"/>
  </cols>
  <sheetData>
    <row r="1" spans="1:61" ht="16.5" customHeight="1">
      <c r="A1" s="13" t="s">
        <v>36</v>
      </c>
      <c r="B1" s="13"/>
    </row>
    <row r="2" spans="1:61" ht="16.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>
        <v>202448</v>
      </c>
      <c r="K2" s="6">
        <v>202449</v>
      </c>
      <c r="L2" s="6">
        <v>202450</v>
      </c>
      <c r="M2" s="6">
        <v>202451</v>
      </c>
      <c r="N2" s="6">
        <v>202452</v>
      </c>
      <c r="O2" s="6">
        <v>202453</v>
      </c>
      <c r="P2" s="6">
        <v>202501</v>
      </c>
      <c r="Q2" s="6">
        <v>202502</v>
      </c>
      <c r="R2" s="6">
        <v>202503</v>
      </c>
      <c r="S2" s="6">
        <v>202504</v>
      </c>
      <c r="T2" s="6">
        <v>202505</v>
      </c>
      <c r="U2" s="6">
        <v>202506</v>
      </c>
      <c r="V2" s="6">
        <v>202507</v>
      </c>
      <c r="W2" s="6">
        <v>202508</v>
      </c>
      <c r="X2" s="6">
        <v>202509</v>
      </c>
      <c r="Y2" s="6">
        <v>202510</v>
      </c>
      <c r="Z2" s="6">
        <v>202511</v>
      </c>
      <c r="AA2" s="6">
        <v>202512</v>
      </c>
      <c r="AB2" s="6">
        <v>202513</v>
      </c>
      <c r="AC2" s="6">
        <v>202514</v>
      </c>
      <c r="AD2" s="6">
        <v>202515</v>
      </c>
      <c r="AE2" s="6">
        <v>202516</v>
      </c>
      <c r="AF2" s="6">
        <v>202517</v>
      </c>
      <c r="AG2" s="6">
        <v>202518</v>
      </c>
      <c r="AH2" s="6">
        <v>202519</v>
      </c>
      <c r="AI2" s="6">
        <v>202520</v>
      </c>
      <c r="AJ2" s="6">
        <v>202521</v>
      </c>
      <c r="AK2" s="6">
        <v>202522</v>
      </c>
      <c r="AL2" s="6">
        <v>202523</v>
      </c>
      <c r="AM2" s="6">
        <v>202524</v>
      </c>
      <c r="AN2" s="6">
        <v>202525</v>
      </c>
      <c r="AO2" s="6">
        <v>202526</v>
      </c>
      <c r="AP2" s="6">
        <v>202527</v>
      </c>
      <c r="AQ2" s="6">
        <v>202528</v>
      </c>
      <c r="AR2" s="6">
        <v>202529</v>
      </c>
      <c r="AS2" s="6">
        <v>202530</v>
      </c>
      <c r="AT2" s="6">
        <v>202531</v>
      </c>
      <c r="AU2" s="6">
        <v>202532</v>
      </c>
      <c r="AV2" s="6">
        <v>202533</v>
      </c>
      <c r="AW2" s="6">
        <v>202534</v>
      </c>
      <c r="AX2" s="6">
        <v>202535</v>
      </c>
      <c r="AY2" s="6">
        <v>202536</v>
      </c>
      <c r="AZ2" s="6">
        <v>202537</v>
      </c>
      <c r="BA2" s="6">
        <v>202538</v>
      </c>
      <c r="BB2" s="6">
        <v>202539</v>
      </c>
      <c r="BC2" s="6">
        <v>202540</v>
      </c>
      <c r="BD2" s="6">
        <v>202541</v>
      </c>
      <c r="BE2" s="6">
        <v>202542</v>
      </c>
      <c r="BF2" s="6">
        <v>202543</v>
      </c>
      <c r="BG2" s="6">
        <v>202544</v>
      </c>
      <c r="BH2" s="6">
        <v>202545</v>
      </c>
      <c r="BI2" s="6">
        <v>202546</v>
      </c>
    </row>
    <row r="3" spans="1:61" ht="12" customHeight="1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>
        <v>0</v>
      </c>
      <c r="K3" s="8">
        <v>2</v>
      </c>
      <c r="L3" s="8">
        <v>2</v>
      </c>
      <c r="M3" s="8">
        <v>1</v>
      </c>
      <c r="N3" s="8">
        <v>1</v>
      </c>
      <c r="O3" s="8">
        <v>1</v>
      </c>
      <c r="P3" s="8">
        <v>0</v>
      </c>
      <c r="Q3" s="8">
        <v>4</v>
      </c>
      <c r="R3" s="9">
        <v>2</v>
      </c>
      <c r="S3" s="9">
        <v>2</v>
      </c>
      <c r="T3" s="8">
        <v>1</v>
      </c>
      <c r="U3" s="8">
        <v>5</v>
      </c>
      <c r="V3" s="9">
        <v>2</v>
      </c>
      <c r="W3" s="9">
        <v>2</v>
      </c>
      <c r="X3" s="9">
        <v>2</v>
      </c>
      <c r="Y3" s="9">
        <v>3</v>
      </c>
      <c r="Z3" s="9">
        <v>2</v>
      </c>
      <c r="AA3" s="8">
        <v>2</v>
      </c>
      <c r="AB3" s="8">
        <v>5</v>
      </c>
      <c r="AC3" s="8">
        <v>8</v>
      </c>
      <c r="AD3" s="9">
        <v>4</v>
      </c>
      <c r="AE3" s="8">
        <v>1</v>
      </c>
      <c r="AF3" s="8">
        <v>2</v>
      </c>
      <c r="AG3" s="8">
        <v>3</v>
      </c>
      <c r="AH3" s="8">
        <v>2</v>
      </c>
      <c r="AI3" s="8">
        <v>3</v>
      </c>
      <c r="AJ3" s="8">
        <v>3</v>
      </c>
      <c r="AK3" s="8">
        <v>0</v>
      </c>
      <c r="AL3" s="9">
        <v>2</v>
      </c>
      <c r="AM3" s="9">
        <v>2</v>
      </c>
      <c r="AN3" s="9">
        <v>2</v>
      </c>
      <c r="AO3" s="9">
        <v>2</v>
      </c>
      <c r="AP3" s="9">
        <v>2</v>
      </c>
      <c r="AQ3" s="9">
        <v>2</v>
      </c>
      <c r="AR3" s="9">
        <v>2</v>
      </c>
      <c r="AS3" s="9">
        <v>2</v>
      </c>
      <c r="AT3" s="9">
        <v>2</v>
      </c>
      <c r="AU3" s="9">
        <v>2</v>
      </c>
      <c r="AV3" s="9">
        <v>2</v>
      </c>
      <c r="AW3" s="9">
        <v>2</v>
      </c>
      <c r="AX3" s="9">
        <v>2</v>
      </c>
      <c r="AY3" s="9">
        <v>2</v>
      </c>
      <c r="AZ3" s="9">
        <v>2</v>
      </c>
      <c r="BA3" s="9">
        <v>2</v>
      </c>
      <c r="BB3" s="9">
        <v>2</v>
      </c>
      <c r="BC3" s="9">
        <v>2</v>
      </c>
      <c r="BD3" s="9">
        <v>2</v>
      </c>
      <c r="BE3" s="9">
        <v>2</v>
      </c>
      <c r="BF3" s="9">
        <v>2</v>
      </c>
      <c r="BG3" s="9">
        <v>2</v>
      </c>
      <c r="BH3" s="9">
        <v>2</v>
      </c>
      <c r="BI3" s="9">
        <v>2</v>
      </c>
    </row>
    <row r="4" spans="1:61" ht="12" customHeight="1">
      <c r="A4" s="7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19</v>
      </c>
      <c r="J4" s="8">
        <v>12</v>
      </c>
      <c r="K4" s="8">
        <v>9</v>
      </c>
      <c r="L4" s="8">
        <v>7</v>
      </c>
      <c r="M4" s="8">
        <v>16</v>
      </c>
      <c r="N4" s="8">
        <v>5</v>
      </c>
      <c r="O4" s="8">
        <v>13</v>
      </c>
      <c r="P4" s="8">
        <v>4</v>
      </c>
      <c r="Q4" s="8">
        <v>9</v>
      </c>
      <c r="R4" s="8">
        <v>6</v>
      </c>
      <c r="S4" s="8">
        <v>8</v>
      </c>
      <c r="T4" s="8">
        <v>17</v>
      </c>
      <c r="U4" s="8">
        <v>4</v>
      </c>
      <c r="V4" s="8">
        <v>20</v>
      </c>
      <c r="W4" s="8">
        <v>8</v>
      </c>
      <c r="X4" s="8">
        <v>10</v>
      </c>
      <c r="Y4" s="8">
        <v>8</v>
      </c>
      <c r="Z4" s="8">
        <v>7</v>
      </c>
      <c r="AA4" s="8">
        <v>14</v>
      </c>
      <c r="AB4" s="8">
        <v>4</v>
      </c>
      <c r="AC4" s="8">
        <v>9</v>
      </c>
      <c r="AD4" s="8">
        <v>2</v>
      </c>
      <c r="AE4" s="8">
        <v>8</v>
      </c>
      <c r="AF4" s="8">
        <v>13</v>
      </c>
      <c r="AG4" s="8">
        <v>3</v>
      </c>
      <c r="AH4" s="8">
        <v>4</v>
      </c>
      <c r="AI4" s="8">
        <v>13</v>
      </c>
      <c r="AJ4" s="8">
        <v>5</v>
      </c>
      <c r="AK4" s="8">
        <v>7</v>
      </c>
      <c r="AL4" s="8">
        <v>14</v>
      </c>
      <c r="AM4" s="8">
        <v>6</v>
      </c>
      <c r="AN4" s="8">
        <v>7</v>
      </c>
      <c r="AO4" s="8">
        <v>12</v>
      </c>
      <c r="AP4" s="8">
        <v>15</v>
      </c>
      <c r="AQ4" s="8">
        <v>10</v>
      </c>
      <c r="AR4" s="8">
        <v>8</v>
      </c>
      <c r="AS4" s="8">
        <v>12</v>
      </c>
      <c r="AT4" s="8">
        <v>12</v>
      </c>
      <c r="AU4" s="8">
        <v>11</v>
      </c>
      <c r="AV4" s="8">
        <v>13</v>
      </c>
      <c r="AW4" s="8">
        <v>12</v>
      </c>
      <c r="AX4" s="8">
        <v>9</v>
      </c>
      <c r="AY4" s="8">
        <v>13</v>
      </c>
      <c r="AZ4" s="8">
        <v>13</v>
      </c>
      <c r="BA4" s="8">
        <v>10</v>
      </c>
      <c r="BB4" s="8">
        <v>12</v>
      </c>
      <c r="BC4" s="8">
        <v>7</v>
      </c>
      <c r="BD4" s="8">
        <v>14</v>
      </c>
      <c r="BE4" s="8">
        <v>9</v>
      </c>
      <c r="BF4" s="8">
        <v>6</v>
      </c>
      <c r="BG4" s="8">
        <v>15</v>
      </c>
      <c r="BH4" s="8">
        <v>10</v>
      </c>
      <c r="BI4" s="8">
        <v>4</v>
      </c>
    </row>
    <row r="5" spans="1:61" ht="12" customHeight="1">
      <c r="A5" s="7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20</v>
      </c>
      <c r="J5" s="8">
        <v>12</v>
      </c>
      <c r="K5" s="8">
        <v>11</v>
      </c>
      <c r="L5" s="8">
        <v>9</v>
      </c>
      <c r="M5" s="8">
        <v>17</v>
      </c>
      <c r="N5" s="8">
        <v>6</v>
      </c>
      <c r="O5" s="8">
        <v>14</v>
      </c>
      <c r="P5" s="8">
        <v>4</v>
      </c>
      <c r="Q5" s="8">
        <v>13</v>
      </c>
      <c r="R5" s="8">
        <v>8</v>
      </c>
      <c r="S5" s="8">
        <v>10</v>
      </c>
      <c r="T5" s="8">
        <v>18</v>
      </c>
      <c r="U5" s="8">
        <v>9</v>
      </c>
      <c r="V5" s="8">
        <v>22</v>
      </c>
      <c r="W5" s="8">
        <v>10</v>
      </c>
      <c r="X5" s="8">
        <v>12</v>
      </c>
      <c r="Y5" s="8">
        <v>11</v>
      </c>
      <c r="Z5" s="8">
        <v>9</v>
      </c>
      <c r="AA5" s="8">
        <v>16</v>
      </c>
      <c r="AB5" s="8">
        <v>9</v>
      </c>
      <c r="AC5" s="8">
        <v>17</v>
      </c>
      <c r="AD5" s="8">
        <v>6</v>
      </c>
      <c r="AE5" s="8">
        <v>9</v>
      </c>
      <c r="AF5" s="8">
        <v>15</v>
      </c>
      <c r="AG5" s="8">
        <v>6</v>
      </c>
      <c r="AH5" s="8">
        <v>6</v>
      </c>
      <c r="AI5" s="8">
        <v>16</v>
      </c>
      <c r="AJ5" s="8">
        <v>8</v>
      </c>
      <c r="AK5" s="8">
        <v>7</v>
      </c>
      <c r="AL5" s="8">
        <v>16</v>
      </c>
      <c r="AM5" s="8">
        <v>8</v>
      </c>
      <c r="AN5" s="8">
        <v>9</v>
      </c>
      <c r="AO5" s="8">
        <v>14</v>
      </c>
      <c r="AP5" s="8">
        <v>17</v>
      </c>
      <c r="AQ5" s="8">
        <v>12</v>
      </c>
      <c r="AR5" s="8">
        <v>10</v>
      </c>
      <c r="AS5" s="8">
        <v>14</v>
      </c>
      <c r="AT5" s="8">
        <v>14</v>
      </c>
      <c r="AU5" s="8">
        <v>13</v>
      </c>
      <c r="AV5" s="8">
        <v>15</v>
      </c>
      <c r="AW5" s="8">
        <v>14</v>
      </c>
      <c r="AX5" s="8">
        <v>11</v>
      </c>
      <c r="AY5" s="8">
        <v>15</v>
      </c>
      <c r="AZ5" s="8">
        <v>15</v>
      </c>
      <c r="BA5" s="8">
        <v>12</v>
      </c>
      <c r="BB5" s="8">
        <v>14</v>
      </c>
      <c r="BC5" s="8">
        <v>9</v>
      </c>
      <c r="BD5" s="8">
        <v>16</v>
      </c>
      <c r="BE5" s="8">
        <v>11</v>
      </c>
      <c r="BF5" s="8">
        <v>8</v>
      </c>
      <c r="BG5" s="8">
        <v>17</v>
      </c>
      <c r="BH5" s="8">
        <v>12</v>
      </c>
      <c r="BI5" s="8">
        <v>6</v>
      </c>
    </row>
    <row r="6" spans="1:61" ht="12" customHeight="1">
      <c r="A6" s="7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21</v>
      </c>
      <c r="H6" s="8" t="s">
        <v>22</v>
      </c>
      <c r="I6" s="8" t="s">
        <v>18</v>
      </c>
      <c r="J6" s="9">
        <v>3</v>
      </c>
      <c r="K6" s="9">
        <v>3</v>
      </c>
      <c r="L6" s="9">
        <v>4</v>
      </c>
      <c r="M6" s="8">
        <v>5</v>
      </c>
      <c r="N6" s="8">
        <v>3</v>
      </c>
      <c r="O6" s="8">
        <v>2</v>
      </c>
      <c r="P6" s="8">
        <v>6</v>
      </c>
      <c r="Q6" s="8">
        <v>3</v>
      </c>
      <c r="R6" s="8">
        <v>5</v>
      </c>
      <c r="S6" s="8">
        <v>4</v>
      </c>
      <c r="T6" s="8">
        <v>0</v>
      </c>
      <c r="U6" s="8">
        <v>1</v>
      </c>
      <c r="V6" s="8">
        <v>3</v>
      </c>
      <c r="W6" s="8">
        <v>4</v>
      </c>
      <c r="X6" s="8">
        <v>5</v>
      </c>
      <c r="Y6" s="8">
        <v>4</v>
      </c>
      <c r="Z6" s="8">
        <v>3</v>
      </c>
      <c r="AA6" s="8">
        <v>2</v>
      </c>
      <c r="AB6" s="8">
        <v>4</v>
      </c>
      <c r="AC6" s="8">
        <v>4</v>
      </c>
      <c r="AD6" s="8">
        <v>2</v>
      </c>
      <c r="AE6" s="8">
        <v>4</v>
      </c>
      <c r="AF6" s="9">
        <v>2</v>
      </c>
      <c r="AG6" s="8">
        <v>0</v>
      </c>
      <c r="AH6" s="8">
        <v>0</v>
      </c>
      <c r="AI6" s="8">
        <v>2</v>
      </c>
      <c r="AJ6" s="8">
        <v>4</v>
      </c>
      <c r="AK6" s="9">
        <v>2</v>
      </c>
      <c r="AL6" s="9">
        <v>2</v>
      </c>
      <c r="AM6" s="9">
        <v>2</v>
      </c>
      <c r="AN6" s="9">
        <v>2</v>
      </c>
      <c r="AO6" s="9">
        <v>2</v>
      </c>
      <c r="AP6" s="9">
        <v>2</v>
      </c>
      <c r="AQ6" s="9">
        <v>2</v>
      </c>
      <c r="AR6" s="9">
        <v>2</v>
      </c>
      <c r="AS6" s="9">
        <v>2</v>
      </c>
      <c r="AT6" s="9">
        <v>2</v>
      </c>
      <c r="AU6" s="9">
        <v>2</v>
      </c>
      <c r="AV6" s="9">
        <v>2</v>
      </c>
      <c r="AW6" s="9">
        <v>2</v>
      </c>
      <c r="AX6" s="9">
        <v>2</v>
      </c>
      <c r="AY6" s="9">
        <v>2</v>
      </c>
      <c r="AZ6" s="9">
        <v>2</v>
      </c>
      <c r="BA6" s="9">
        <v>2</v>
      </c>
      <c r="BB6" s="9">
        <v>2</v>
      </c>
      <c r="BC6" s="9">
        <v>2</v>
      </c>
      <c r="BD6" s="9">
        <v>2</v>
      </c>
      <c r="BE6" s="9">
        <v>2</v>
      </c>
      <c r="BF6" s="9">
        <v>2</v>
      </c>
      <c r="BG6" s="9">
        <v>2</v>
      </c>
      <c r="BH6" s="9">
        <v>2</v>
      </c>
      <c r="BI6" s="9">
        <v>2</v>
      </c>
    </row>
    <row r="7" spans="1:61" ht="12" customHeight="1">
      <c r="A7" s="7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21</v>
      </c>
      <c r="H7" s="8" t="s">
        <v>22</v>
      </c>
      <c r="I7" s="8" t="s">
        <v>19</v>
      </c>
      <c r="J7" s="8">
        <v>13</v>
      </c>
      <c r="K7" s="8">
        <v>15</v>
      </c>
      <c r="L7" s="8">
        <v>22</v>
      </c>
      <c r="M7" s="8">
        <v>22</v>
      </c>
      <c r="N7" s="8">
        <v>9</v>
      </c>
      <c r="O7" s="8">
        <v>13</v>
      </c>
      <c r="P7" s="8">
        <v>12</v>
      </c>
      <c r="Q7" s="8">
        <v>8</v>
      </c>
      <c r="R7" s="8">
        <v>15</v>
      </c>
      <c r="S7" s="8">
        <v>17</v>
      </c>
      <c r="T7" s="8">
        <v>12</v>
      </c>
      <c r="U7" s="8">
        <v>15</v>
      </c>
      <c r="V7" s="8">
        <v>16</v>
      </c>
      <c r="W7" s="8">
        <v>17</v>
      </c>
      <c r="X7" s="8">
        <v>12</v>
      </c>
      <c r="Y7" s="8">
        <v>8</v>
      </c>
      <c r="Z7" s="8">
        <v>23</v>
      </c>
      <c r="AA7" s="8">
        <v>11</v>
      </c>
      <c r="AB7" s="8">
        <v>8</v>
      </c>
      <c r="AC7" s="8">
        <v>20</v>
      </c>
      <c r="AD7" s="8">
        <v>10</v>
      </c>
      <c r="AE7" s="8">
        <v>20</v>
      </c>
      <c r="AF7" s="8">
        <v>9</v>
      </c>
      <c r="AG7" s="8">
        <v>7</v>
      </c>
      <c r="AH7" s="8">
        <v>14</v>
      </c>
      <c r="AI7" s="8">
        <v>12</v>
      </c>
      <c r="AJ7" s="8">
        <v>11</v>
      </c>
      <c r="AK7" s="8">
        <v>7</v>
      </c>
      <c r="AL7" s="8">
        <v>20</v>
      </c>
      <c r="AM7" s="8">
        <v>10</v>
      </c>
      <c r="AN7" s="8">
        <v>8</v>
      </c>
      <c r="AO7" s="8">
        <v>25</v>
      </c>
      <c r="AP7" s="8">
        <v>13</v>
      </c>
      <c r="AQ7" s="8">
        <v>9</v>
      </c>
      <c r="AR7" s="8">
        <v>10</v>
      </c>
      <c r="AS7" s="8">
        <v>16</v>
      </c>
      <c r="AT7" s="8">
        <v>11</v>
      </c>
      <c r="AU7" s="8">
        <v>12</v>
      </c>
      <c r="AV7" s="8">
        <v>5</v>
      </c>
      <c r="AW7" s="8">
        <v>13</v>
      </c>
      <c r="AX7" s="8">
        <v>9</v>
      </c>
      <c r="AY7" s="8">
        <v>13</v>
      </c>
      <c r="AZ7" s="8">
        <v>14</v>
      </c>
      <c r="BA7" s="8">
        <v>7</v>
      </c>
      <c r="BB7" s="8">
        <v>7</v>
      </c>
      <c r="BC7" s="8">
        <v>13</v>
      </c>
      <c r="BD7" s="8">
        <v>14</v>
      </c>
      <c r="BE7" s="8">
        <v>27</v>
      </c>
      <c r="BF7" s="8">
        <v>12</v>
      </c>
      <c r="BG7" s="8">
        <v>30</v>
      </c>
      <c r="BH7" s="8">
        <v>10</v>
      </c>
      <c r="BI7" s="8">
        <v>8</v>
      </c>
    </row>
    <row r="8" spans="1:61" ht="12" customHeight="1">
      <c r="A8" s="7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21</v>
      </c>
      <c r="H8" s="8" t="s">
        <v>22</v>
      </c>
      <c r="I8" s="8" t="s">
        <v>20</v>
      </c>
      <c r="J8" s="8">
        <v>16</v>
      </c>
      <c r="K8" s="8">
        <v>18</v>
      </c>
      <c r="L8" s="8">
        <v>26</v>
      </c>
      <c r="M8" s="8">
        <v>27</v>
      </c>
      <c r="N8" s="8">
        <v>12</v>
      </c>
      <c r="O8" s="8">
        <v>15</v>
      </c>
      <c r="P8" s="8">
        <v>18</v>
      </c>
      <c r="Q8" s="8">
        <v>11</v>
      </c>
      <c r="R8" s="8">
        <v>20</v>
      </c>
      <c r="S8" s="8">
        <v>21</v>
      </c>
      <c r="T8" s="8">
        <v>12</v>
      </c>
      <c r="U8" s="8">
        <v>16</v>
      </c>
      <c r="V8" s="8">
        <v>19</v>
      </c>
      <c r="W8" s="8">
        <v>21</v>
      </c>
      <c r="X8" s="8">
        <v>17</v>
      </c>
      <c r="Y8" s="8">
        <v>12</v>
      </c>
      <c r="Z8" s="8">
        <v>26</v>
      </c>
      <c r="AA8" s="8">
        <v>13</v>
      </c>
      <c r="AB8" s="8">
        <v>12</v>
      </c>
      <c r="AC8" s="8">
        <v>24</v>
      </c>
      <c r="AD8" s="8">
        <v>12</v>
      </c>
      <c r="AE8" s="8">
        <v>24</v>
      </c>
      <c r="AF8" s="8">
        <v>11</v>
      </c>
      <c r="AG8" s="8">
        <v>7</v>
      </c>
      <c r="AH8" s="8">
        <v>14</v>
      </c>
      <c r="AI8" s="8">
        <v>14</v>
      </c>
      <c r="AJ8" s="8">
        <v>15</v>
      </c>
      <c r="AK8" s="8">
        <v>9</v>
      </c>
      <c r="AL8" s="8">
        <v>22</v>
      </c>
      <c r="AM8" s="8">
        <v>12</v>
      </c>
      <c r="AN8" s="8">
        <v>10</v>
      </c>
      <c r="AO8" s="8">
        <v>27</v>
      </c>
      <c r="AP8" s="8">
        <v>15</v>
      </c>
      <c r="AQ8" s="8">
        <v>11</v>
      </c>
      <c r="AR8" s="8">
        <v>12</v>
      </c>
      <c r="AS8" s="8">
        <v>18</v>
      </c>
      <c r="AT8" s="8">
        <v>13</v>
      </c>
      <c r="AU8" s="8">
        <v>14</v>
      </c>
      <c r="AV8" s="8">
        <v>7</v>
      </c>
      <c r="AW8" s="8">
        <v>15</v>
      </c>
      <c r="AX8" s="8">
        <v>11</v>
      </c>
      <c r="AY8" s="8">
        <v>15</v>
      </c>
      <c r="AZ8" s="8">
        <v>16</v>
      </c>
      <c r="BA8" s="8">
        <v>9</v>
      </c>
      <c r="BB8" s="8">
        <v>9</v>
      </c>
      <c r="BC8" s="8">
        <v>15</v>
      </c>
      <c r="BD8" s="8">
        <v>16</v>
      </c>
      <c r="BE8" s="8">
        <v>29</v>
      </c>
      <c r="BF8" s="8">
        <v>14</v>
      </c>
      <c r="BG8" s="8">
        <v>32</v>
      </c>
      <c r="BH8" s="8">
        <v>12</v>
      </c>
      <c r="BI8" s="8">
        <v>10</v>
      </c>
    </row>
    <row r="9" spans="1:61" ht="12" customHeight="1">
      <c r="A9" s="7" t="s">
        <v>23</v>
      </c>
      <c r="B9" s="8" t="s">
        <v>11</v>
      </c>
      <c r="C9" s="8" t="s">
        <v>12</v>
      </c>
      <c r="D9" s="8" t="s">
        <v>13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18</v>
      </c>
      <c r="J9" s="8">
        <v>1</v>
      </c>
      <c r="K9" s="8">
        <v>2</v>
      </c>
      <c r="L9" s="8">
        <v>0</v>
      </c>
      <c r="M9" s="8">
        <v>0</v>
      </c>
      <c r="N9" s="8">
        <v>3</v>
      </c>
      <c r="O9" s="8">
        <v>1</v>
      </c>
      <c r="P9" s="8">
        <v>0</v>
      </c>
      <c r="Q9" s="8">
        <v>0</v>
      </c>
      <c r="R9" s="8">
        <v>3</v>
      </c>
      <c r="S9" s="8">
        <v>3</v>
      </c>
      <c r="T9" s="8">
        <v>0</v>
      </c>
      <c r="U9" s="8">
        <v>0</v>
      </c>
      <c r="V9" s="8">
        <v>0</v>
      </c>
      <c r="W9" s="8">
        <v>1</v>
      </c>
      <c r="X9" s="8">
        <v>3</v>
      </c>
      <c r="Y9" s="8">
        <v>0</v>
      </c>
      <c r="Z9" s="8">
        <v>5</v>
      </c>
      <c r="AA9" s="8">
        <v>0</v>
      </c>
      <c r="AB9" s="8">
        <v>1</v>
      </c>
      <c r="AC9" s="8">
        <v>0</v>
      </c>
      <c r="AD9" s="8">
        <v>0</v>
      </c>
      <c r="AE9" s="8">
        <v>0</v>
      </c>
      <c r="AF9" s="8">
        <v>2</v>
      </c>
      <c r="AG9" s="8">
        <v>0</v>
      </c>
      <c r="AH9" s="8">
        <v>0</v>
      </c>
      <c r="AI9" s="8">
        <v>0</v>
      </c>
      <c r="AJ9" s="8">
        <v>0</v>
      </c>
      <c r="AK9" s="8">
        <v>1</v>
      </c>
      <c r="AL9" s="8">
        <v>1</v>
      </c>
      <c r="AM9" s="9">
        <v>0</v>
      </c>
      <c r="AN9" s="8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</row>
    <row r="10" spans="1:61" ht="12" customHeight="1">
      <c r="A10" s="7" t="s">
        <v>23</v>
      </c>
      <c r="B10" s="8" t="s">
        <v>11</v>
      </c>
      <c r="C10" s="8" t="s">
        <v>12</v>
      </c>
      <c r="D10" s="8" t="s">
        <v>13</v>
      </c>
      <c r="E10" s="8" t="s">
        <v>24</v>
      </c>
      <c r="F10" s="8" t="s">
        <v>25</v>
      </c>
      <c r="G10" s="8" t="s">
        <v>26</v>
      </c>
      <c r="H10" s="8" t="s">
        <v>27</v>
      </c>
      <c r="I10" s="8" t="s">
        <v>19</v>
      </c>
      <c r="J10" s="8">
        <v>1</v>
      </c>
      <c r="K10" s="8">
        <v>4</v>
      </c>
      <c r="L10" s="8">
        <v>3</v>
      </c>
      <c r="M10" s="8">
        <v>5</v>
      </c>
      <c r="N10" s="8">
        <v>4</v>
      </c>
      <c r="O10" s="8">
        <v>11</v>
      </c>
      <c r="P10" s="8">
        <v>4</v>
      </c>
      <c r="Q10" s="8">
        <v>2</v>
      </c>
      <c r="R10" s="8">
        <v>5</v>
      </c>
      <c r="S10" s="8">
        <v>9</v>
      </c>
      <c r="T10" s="8">
        <v>2</v>
      </c>
      <c r="U10" s="8">
        <v>5</v>
      </c>
      <c r="V10" s="8">
        <v>3</v>
      </c>
      <c r="W10" s="8">
        <v>5</v>
      </c>
      <c r="X10" s="8">
        <v>9</v>
      </c>
      <c r="Y10" s="8">
        <v>3</v>
      </c>
      <c r="Z10" s="8">
        <v>4</v>
      </c>
      <c r="AA10" s="8">
        <v>4</v>
      </c>
      <c r="AB10" s="8">
        <v>2</v>
      </c>
      <c r="AC10" s="8">
        <v>2</v>
      </c>
      <c r="AD10" s="8">
        <v>2</v>
      </c>
      <c r="AE10" s="8">
        <v>3</v>
      </c>
      <c r="AF10" s="8">
        <v>4</v>
      </c>
      <c r="AG10" s="8">
        <v>5</v>
      </c>
      <c r="AH10" s="8">
        <v>5</v>
      </c>
      <c r="AI10" s="8">
        <v>7</v>
      </c>
      <c r="AJ10" s="8">
        <v>1</v>
      </c>
      <c r="AK10" s="8">
        <v>3</v>
      </c>
      <c r="AL10" s="8">
        <v>5</v>
      </c>
      <c r="AM10" s="8">
        <v>5</v>
      </c>
      <c r="AN10" s="8">
        <v>1</v>
      </c>
      <c r="AO10" s="8">
        <v>7</v>
      </c>
      <c r="AP10" s="8">
        <v>2</v>
      </c>
      <c r="AQ10" s="8">
        <v>3</v>
      </c>
      <c r="AR10" s="8">
        <v>2</v>
      </c>
      <c r="AS10" s="8">
        <v>4</v>
      </c>
      <c r="AT10" s="8">
        <v>10</v>
      </c>
      <c r="AU10" s="8">
        <v>3</v>
      </c>
      <c r="AV10" s="8">
        <v>5</v>
      </c>
      <c r="AW10" s="8">
        <v>4</v>
      </c>
      <c r="AX10" s="8">
        <v>2</v>
      </c>
      <c r="AY10" s="8">
        <v>3</v>
      </c>
      <c r="AZ10" s="8">
        <v>1</v>
      </c>
      <c r="BA10" s="8">
        <v>4</v>
      </c>
      <c r="BB10" s="8">
        <v>1</v>
      </c>
      <c r="BC10" s="8">
        <v>6</v>
      </c>
      <c r="BD10" s="8">
        <v>3</v>
      </c>
      <c r="BE10" s="8">
        <v>1</v>
      </c>
      <c r="BF10" s="8">
        <v>11</v>
      </c>
      <c r="BG10" s="8">
        <v>10</v>
      </c>
      <c r="BH10" s="8">
        <v>2</v>
      </c>
      <c r="BI10" s="8">
        <v>1</v>
      </c>
    </row>
    <row r="11" spans="1:61" ht="12" customHeight="1">
      <c r="A11" s="7" t="s">
        <v>23</v>
      </c>
      <c r="B11" s="8" t="s">
        <v>11</v>
      </c>
      <c r="C11" s="8" t="s">
        <v>12</v>
      </c>
      <c r="D11" s="8" t="s">
        <v>13</v>
      </c>
      <c r="E11" s="8" t="s">
        <v>24</v>
      </c>
      <c r="F11" s="8" t="s">
        <v>25</v>
      </c>
      <c r="G11" s="8" t="s">
        <v>26</v>
      </c>
      <c r="H11" s="8" t="s">
        <v>27</v>
      </c>
      <c r="I11" s="8" t="s">
        <v>20</v>
      </c>
      <c r="J11" s="8">
        <v>2</v>
      </c>
      <c r="K11" s="8">
        <v>6</v>
      </c>
      <c r="L11" s="8">
        <v>3</v>
      </c>
      <c r="M11" s="8">
        <v>5</v>
      </c>
      <c r="N11" s="8">
        <v>7</v>
      </c>
      <c r="O11" s="8">
        <v>12</v>
      </c>
      <c r="P11" s="8">
        <v>4</v>
      </c>
      <c r="Q11" s="8">
        <v>2</v>
      </c>
      <c r="R11" s="8">
        <v>8</v>
      </c>
      <c r="S11" s="8">
        <v>12</v>
      </c>
      <c r="T11" s="8">
        <v>2</v>
      </c>
      <c r="U11" s="8">
        <v>5</v>
      </c>
      <c r="V11" s="8">
        <v>3</v>
      </c>
      <c r="W11" s="8">
        <v>6</v>
      </c>
      <c r="X11" s="8">
        <v>12</v>
      </c>
      <c r="Y11" s="8">
        <v>3</v>
      </c>
      <c r="Z11" s="8">
        <v>9</v>
      </c>
      <c r="AA11" s="8">
        <v>4</v>
      </c>
      <c r="AB11" s="8">
        <v>3</v>
      </c>
      <c r="AC11" s="8">
        <v>2</v>
      </c>
      <c r="AD11" s="8">
        <v>2</v>
      </c>
      <c r="AE11" s="8">
        <v>3</v>
      </c>
      <c r="AF11" s="8">
        <v>6</v>
      </c>
      <c r="AG11" s="8">
        <v>5</v>
      </c>
      <c r="AH11" s="8">
        <v>5</v>
      </c>
      <c r="AI11" s="8">
        <v>7</v>
      </c>
      <c r="AJ11" s="8">
        <v>1</v>
      </c>
      <c r="AK11" s="8">
        <v>4</v>
      </c>
      <c r="AL11" s="8">
        <v>6</v>
      </c>
      <c r="AM11" s="8">
        <v>5</v>
      </c>
      <c r="AN11" s="8">
        <v>1</v>
      </c>
      <c r="AO11" s="8">
        <v>7</v>
      </c>
      <c r="AP11" s="8">
        <v>2</v>
      </c>
      <c r="AQ11" s="8">
        <v>3</v>
      </c>
      <c r="AR11" s="8">
        <v>2</v>
      </c>
      <c r="AS11" s="8">
        <v>4</v>
      </c>
      <c r="AT11" s="8">
        <v>10</v>
      </c>
      <c r="AU11" s="8">
        <v>3</v>
      </c>
      <c r="AV11" s="8">
        <v>5</v>
      </c>
      <c r="AW11" s="8">
        <v>4</v>
      </c>
      <c r="AX11" s="8">
        <v>2</v>
      </c>
      <c r="AY11" s="8">
        <v>3</v>
      </c>
      <c r="AZ11" s="8">
        <v>1</v>
      </c>
      <c r="BA11" s="8">
        <v>4</v>
      </c>
      <c r="BB11" s="8">
        <v>1</v>
      </c>
      <c r="BC11" s="8">
        <v>6</v>
      </c>
      <c r="BD11" s="8">
        <v>3</v>
      </c>
      <c r="BE11" s="8">
        <v>1</v>
      </c>
      <c r="BF11" s="8">
        <v>11</v>
      </c>
      <c r="BG11" s="8">
        <v>10</v>
      </c>
      <c r="BH11" s="8">
        <v>2</v>
      </c>
      <c r="BI11" s="8">
        <v>1</v>
      </c>
    </row>
    <row r="12" spans="1:61" ht="12" customHeight="1">
      <c r="A12" s="7" t="s">
        <v>23</v>
      </c>
      <c r="B12" s="8" t="s">
        <v>11</v>
      </c>
      <c r="C12" s="8" t="s">
        <v>12</v>
      </c>
      <c r="D12" s="8" t="s">
        <v>13</v>
      </c>
      <c r="E12" s="8" t="s">
        <v>24</v>
      </c>
      <c r="F12" s="8" t="s">
        <v>25</v>
      </c>
      <c r="G12" s="8" t="s">
        <v>28</v>
      </c>
      <c r="H12" s="8" t="s">
        <v>29</v>
      </c>
      <c r="I12" s="8" t="s">
        <v>18</v>
      </c>
      <c r="J12" s="8">
        <v>3</v>
      </c>
      <c r="K12" s="8">
        <v>3</v>
      </c>
      <c r="L12" s="8">
        <v>0</v>
      </c>
      <c r="M12" s="8">
        <v>2</v>
      </c>
      <c r="N12" s="8">
        <v>2</v>
      </c>
      <c r="O12" s="8">
        <v>0</v>
      </c>
      <c r="P12" s="8">
        <v>0</v>
      </c>
      <c r="Q12" s="8">
        <v>3</v>
      </c>
      <c r="R12" s="8">
        <v>3</v>
      </c>
      <c r="S12" s="8">
        <v>2</v>
      </c>
      <c r="T12" s="8">
        <v>3</v>
      </c>
      <c r="U12" s="8">
        <v>2</v>
      </c>
      <c r="V12" s="8">
        <v>2</v>
      </c>
      <c r="W12" s="8">
        <v>3</v>
      </c>
      <c r="X12" s="8">
        <v>1</v>
      </c>
      <c r="Y12" s="8">
        <v>3</v>
      </c>
      <c r="Z12" s="8">
        <v>2</v>
      </c>
      <c r="AA12" s="8">
        <v>2</v>
      </c>
      <c r="AB12" s="8">
        <v>1</v>
      </c>
      <c r="AC12" s="8">
        <v>3</v>
      </c>
      <c r="AD12" s="8">
        <v>4</v>
      </c>
      <c r="AE12" s="8">
        <v>2</v>
      </c>
      <c r="AF12" s="8">
        <v>1</v>
      </c>
      <c r="AG12" s="8">
        <v>2</v>
      </c>
      <c r="AH12" s="8">
        <v>1</v>
      </c>
      <c r="AI12" s="8">
        <v>1</v>
      </c>
      <c r="AJ12" s="8">
        <v>2</v>
      </c>
      <c r="AK12" s="8">
        <v>4</v>
      </c>
      <c r="AL12" s="8">
        <v>4</v>
      </c>
      <c r="AM12" s="8">
        <v>0</v>
      </c>
      <c r="AN12" s="8">
        <v>2</v>
      </c>
      <c r="AO12" s="8">
        <v>4</v>
      </c>
      <c r="AP12" s="8">
        <v>2</v>
      </c>
      <c r="AQ12" s="8">
        <v>3</v>
      </c>
      <c r="AR12" s="8">
        <v>1</v>
      </c>
      <c r="AS12" s="8">
        <v>1</v>
      </c>
      <c r="AT12" s="8">
        <v>0</v>
      </c>
      <c r="AU12" s="8">
        <v>2</v>
      </c>
      <c r="AV12" s="8">
        <v>1</v>
      </c>
      <c r="AW12" s="8">
        <v>4</v>
      </c>
      <c r="AX12" s="8">
        <v>0</v>
      </c>
      <c r="AY12" s="8">
        <v>0</v>
      </c>
      <c r="AZ12" s="8">
        <v>2</v>
      </c>
      <c r="BA12" s="8">
        <v>1</v>
      </c>
      <c r="BB12" s="8">
        <v>7</v>
      </c>
      <c r="BC12" s="8">
        <v>0</v>
      </c>
      <c r="BD12" s="8">
        <v>6</v>
      </c>
      <c r="BE12" s="8">
        <v>3</v>
      </c>
      <c r="BF12" s="8">
        <v>0</v>
      </c>
      <c r="BG12" s="8">
        <v>5</v>
      </c>
      <c r="BH12" s="8">
        <v>0</v>
      </c>
      <c r="BI12" s="9">
        <v>2</v>
      </c>
    </row>
    <row r="13" spans="1:61" ht="12" customHeight="1">
      <c r="A13" s="7" t="s">
        <v>23</v>
      </c>
      <c r="B13" s="8" t="s">
        <v>11</v>
      </c>
      <c r="C13" s="8" t="s">
        <v>12</v>
      </c>
      <c r="D13" s="8" t="s">
        <v>13</v>
      </c>
      <c r="E13" s="8" t="s">
        <v>24</v>
      </c>
      <c r="F13" s="8" t="s">
        <v>25</v>
      </c>
      <c r="G13" s="8" t="s">
        <v>28</v>
      </c>
      <c r="H13" s="8" t="s">
        <v>29</v>
      </c>
      <c r="I13" s="8" t="s">
        <v>19</v>
      </c>
      <c r="J13" s="8">
        <v>1</v>
      </c>
      <c r="K13" s="8">
        <v>3</v>
      </c>
      <c r="L13" s="8">
        <v>10</v>
      </c>
      <c r="M13" s="8">
        <v>12</v>
      </c>
      <c r="N13" s="8">
        <v>2</v>
      </c>
      <c r="O13" s="8">
        <v>15</v>
      </c>
      <c r="P13" s="8">
        <v>8</v>
      </c>
      <c r="Q13" s="8">
        <v>8</v>
      </c>
      <c r="R13" s="8">
        <v>7</v>
      </c>
      <c r="S13" s="8">
        <v>10</v>
      </c>
      <c r="T13" s="8">
        <v>3</v>
      </c>
      <c r="U13" s="8">
        <v>9</v>
      </c>
      <c r="V13" s="8">
        <v>6</v>
      </c>
      <c r="W13" s="8">
        <v>12</v>
      </c>
      <c r="X13" s="8">
        <v>9</v>
      </c>
      <c r="Y13" s="8">
        <v>5</v>
      </c>
      <c r="Z13" s="8">
        <v>8</v>
      </c>
      <c r="AA13" s="8">
        <v>3</v>
      </c>
      <c r="AB13" s="8">
        <v>5</v>
      </c>
      <c r="AC13" s="8">
        <v>5</v>
      </c>
      <c r="AD13" s="8">
        <v>3</v>
      </c>
      <c r="AE13" s="8">
        <v>6</v>
      </c>
      <c r="AF13" s="8">
        <v>9</v>
      </c>
      <c r="AG13" s="8">
        <v>5</v>
      </c>
      <c r="AH13" s="8">
        <v>4</v>
      </c>
      <c r="AI13" s="8">
        <v>12</v>
      </c>
      <c r="AJ13" s="8">
        <v>4</v>
      </c>
      <c r="AK13" s="8">
        <v>7</v>
      </c>
      <c r="AL13" s="8">
        <v>10</v>
      </c>
      <c r="AM13" s="8">
        <v>7</v>
      </c>
      <c r="AN13" s="8">
        <v>3</v>
      </c>
      <c r="AO13" s="8">
        <v>12</v>
      </c>
      <c r="AP13" s="8">
        <v>8</v>
      </c>
      <c r="AQ13" s="8">
        <v>7</v>
      </c>
      <c r="AR13" s="8">
        <v>5</v>
      </c>
      <c r="AS13" s="8">
        <v>10</v>
      </c>
      <c r="AT13" s="8">
        <v>21</v>
      </c>
      <c r="AU13" s="8">
        <v>7</v>
      </c>
      <c r="AV13" s="8">
        <v>7</v>
      </c>
      <c r="AW13" s="8">
        <v>11</v>
      </c>
      <c r="AX13" s="8">
        <v>11</v>
      </c>
      <c r="AY13" s="8">
        <v>28</v>
      </c>
      <c r="AZ13" s="8">
        <v>5</v>
      </c>
      <c r="BA13" s="8">
        <v>10</v>
      </c>
      <c r="BB13" s="8">
        <v>1</v>
      </c>
      <c r="BC13" s="8">
        <v>12</v>
      </c>
      <c r="BD13" s="8">
        <v>3</v>
      </c>
      <c r="BE13" s="8">
        <v>7</v>
      </c>
      <c r="BF13" s="8">
        <v>17</v>
      </c>
      <c r="BG13" s="8">
        <v>20</v>
      </c>
      <c r="BH13" s="8">
        <v>11</v>
      </c>
      <c r="BI13" s="8">
        <v>5</v>
      </c>
    </row>
    <row r="14" spans="1:61" ht="12" customHeight="1">
      <c r="A14" s="7" t="s">
        <v>23</v>
      </c>
      <c r="B14" s="8" t="s">
        <v>11</v>
      </c>
      <c r="C14" s="8" t="s">
        <v>12</v>
      </c>
      <c r="D14" s="8" t="s">
        <v>13</v>
      </c>
      <c r="E14" s="8" t="s">
        <v>24</v>
      </c>
      <c r="F14" s="8" t="s">
        <v>25</v>
      </c>
      <c r="G14" s="8" t="s">
        <v>28</v>
      </c>
      <c r="H14" s="8" t="s">
        <v>29</v>
      </c>
      <c r="I14" s="8" t="s">
        <v>20</v>
      </c>
      <c r="J14" s="8">
        <v>4</v>
      </c>
      <c r="K14" s="8">
        <v>6</v>
      </c>
      <c r="L14" s="8">
        <v>10</v>
      </c>
      <c r="M14" s="8">
        <v>14</v>
      </c>
      <c r="N14" s="8">
        <v>4</v>
      </c>
      <c r="O14" s="8">
        <v>15</v>
      </c>
      <c r="P14" s="8">
        <v>8</v>
      </c>
      <c r="Q14" s="8">
        <v>11</v>
      </c>
      <c r="R14" s="8">
        <v>10</v>
      </c>
      <c r="S14" s="8">
        <v>12</v>
      </c>
      <c r="T14" s="8">
        <v>6</v>
      </c>
      <c r="U14" s="8">
        <v>11</v>
      </c>
      <c r="V14" s="8">
        <v>8</v>
      </c>
      <c r="W14" s="8">
        <v>15</v>
      </c>
      <c r="X14" s="8">
        <v>10</v>
      </c>
      <c r="Y14" s="8">
        <v>8</v>
      </c>
      <c r="Z14" s="8">
        <v>10</v>
      </c>
      <c r="AA14" s="8">
        <v>5</v>
      </c>
      <c r="AB14" s="8">
        <v>6</v>
      </c>
      <c r="AC14" s="8">
        <v>8</v>
      </c>
      <c r="AD14" s="8">
        <v>7</v>
      </c>
      <c r="AE14" s="8">
        <v>8</v>
      </c>
      <c r="AF14" s="8">
        <v>10</v>
      </c>
      <c r="AG14" s="8">
        <v>7</v>
      </c>
      <c r="AH14" s="8">
        <v>5</v>
      </c>
      <c r="AI14" s="8">
        <v>13</v>
      </c>
      <c r="AJ14" s="8">
        <v>6</v>
      </c>
      <c r="AK14" s="8">
        <v>11</v>
      </c>
      <c r="AL14" s="8">
        <v>14</v>
      </c>
      <c r="AM14" s="8">
        <v>7</v>
      </c>
      <c r="AN14" s="8">
        <v>5</v>
      </c>
      <c r="AO14" s="8">
        <v>16</v>
      </c>
      <c r="AP14" s="8">
        <v>10</v>
      </c>
      <c r="AQ14" s="8">
        <v>10</v>
      </c>
      <c r="AR14" s="8">
        <v>6</v>
      </c>
      <c r="AS14" s="8">
        <v>11</v>
      </c>
      <c r="AT14" s="8">
        <v>21</v>
      </c>
      <c r="AU14" s="8">
        <v>9</v>
      </c>
      <c r="AV14" s="8">
        <v>8</v>
      </c>
      <c r="AW14" s="8">
        <v>15</v>
      </c>
      <c r="AX14" s="8">
        <v>11</v>
      </c>
      <c r="AY14" s="8">
        <v>28</v>
      </c>
      <c r="AZ14" s="8">
        <v>7</v>
      </c>
      <c r="BA14" s="8">
        <v>11</v>
      </c>
      <c r="BB14" s="8">
        <v>8</v>
      </c>
      <c r="BC14" s="8">
        <v>12</v>
      </c>
      <c r="BD14" s="8">
        <v>9</v>
      </c>
      <c r="BE14" s="8">
        <v>10</v>
      </c>
      <c r="BF14" s="8">
        <v>17</v>
      </c>
      <c r="BG14" s="8">
        <v>25</v>
      </c>
      <c r="BH14" s="8">
        <v>11</v>
      </c>
      <c r="BI14" s="8">
        <v>7</v>
      </c>
    </row>
    <row r="15" spans="1:61" ht="12" customHeight="1">
      <c r="A15" s="7" t="s">
        <v>30</v>
      </c>
      <c r="B15" s="8" t="s">
        <v>11</v>
      </c>
      <c r="C15" s="8" t="s">
        <v>12</v>
      </c>
      <c r="D15" s="8" t="s">
        <v>13</v>
      </c>
      <c r="E15" s="8" t="s">
        <v>31</v>
      </c>
      <c r="F15" s="8" t="s">
        <v>15</v>
      </c>
      <c r="G15" s="8" t="s">
        <v>32</v>
      </c>
      <c r="H15" s="8" t="s">
        <v>33</v>
      </c>
      <c r="I15" s="8" t="s">
        <v>18</v>
      </c>
      <c r="J15" s="8">
        <v>0</v>
      </c>
      <c r="K15" s="8">
        <v>0</v>
      </c>
      <c r="L15" s="8">
        <v>1</v>
      </c>
      <c r="M15" s="8">
        <v>0</v>
      </c>
      <c r="N15" s="8">
        <v>1</v>
      </c>
      <c r="O15" s="8">
        <v>1</v>
      </c>
      <c r="P15" s="8">
        <v>1</v>
      </c>
      <c r="Q15" s="8">
        <v>0</v>
      </c>
      <c r="R15" s="8">
        <v>1</v>
      </c>
      <c r="S15" s="8">
        <v>0</v>
      </c>
      <c r="T15" s="8">
        <v>0</v>
      </c>
      <c r="U15" s="8">
        <v>1</v>
      </c>
      <c r="V15" s="8">
        <v>1</v>
      </c>
      <c r="W15" s="8">
        <v>1</v>
      </c>
      <c r="X15" s="8">
        <v>0</v>
      </c>
      <c r="Y15" s="8">
        <v>0</v>
      </c>
      <c r="Z15" s="8">
        <v>0</v>
      </c>
      <c r="AA15" s="8">
        <v>2</v>
      </c>
      <c r="AB15" s="8">
        <v>0</v>
      </c>
      <c r="AC15" s="8">
        <v>1</v>
      </c>
      <c r="AD15" s="8">
        <v>0</v>
      </c>
      <c r="AE15" s="8">
        <v>2</v>
      </c>
      <c r="AF15" s="8">
        <v>2</v>
      </c>
      <c r="AG15" s="8">
        <v>2</v>
      </c>
      <c r="AH15" s="9">
        <v>2</v>
      </c>
      <c r="AI15" s="9">
        <v>2</v>
      </c>
      <c r="AJ15" s="8">
        <v>0</v>
      </c>
      <c r="AK15" s="9">
        <v>0</v>
      </c>
      <c r="AL15" s="8">
        <v>0</v>
      </c>
      <c r="AM15" s="8">
        <v>1</v>
      </c>
      <c r="AN15" s="8">
        <v>0</v>
      </c>
      <c r="AO15" s="8">
        <v>1</v>
      </c>
      <c r="AP15" s="8">
        <v>1</v>
      </c>
      <c r="AQ15" s="8">
        <v>1</v>
      </c>
      <c r="AR15" s="8">
        <v>0</v>
      </c>
      <c r="AS15" s="8">
        <v>0</v>
      </c>
      <c r="AT15" s="8">
        <v>1</v>
      </c>
      <c r="AU15" s="8">
        <v>1</v>
      </c>
      <c r="AV15" s="8">
        <v>1</v>
      </c>
      <c r="AW15" s="8">
        <v>1</v>
      </c>
      <c r="AX15" s="8">
        <v>1</v>
      </c>
      <c r="AY15" s="8">
        <v>1</v>
      </c>
      <c r="AZ15" s="8">
        <v>1</v>
      </c>
      <c r="BA15" s="8">
        <v>1</v>
      </c>
      <c r="BB15" s="9">
        <v>1</v>
      </c>
      <c r="BC15" s="9">
        <v>1</v>
      </c>
      <c r="BD15" s="9">
        <v>1</v>
      </c>
      <c r="BE15" s="9">
        <v>1</v>
      </c>
      <c r="BF15" s="8">
        <v>0</v>
      </c>
      <c r="BG15" s="8">
        <v>0</v>
      </c>
      <c r="BH15" s="8">
        <v>2</v>
      </c>
      <c r="BI15" s="9">
        <v>1</v>
      </c>
    </row>
    <row r="16" spans="1:61" ht="12" customHeight="1">
      <c r="A16" s="7" t="s">
        <v>30</v>
      </c>
      <c r="B16" s="8" t="s">
        <v>11</v>
      </c>
      <c r="C16" s="8" t="s">
        <v>12</v>
      </c>
      <c r="D16" s="8" t="s">
        <v>13</v>
      </c>
      <c r="E16" s="8" t="s">
        <v>31</v>
      </c>
      <c r="F16" s="8" t="s">
        <v>15</v>
      </c>
      <c r="G16" s="8" t="s">
        <v>32</v>
      </c>
      <c r="H16" s="8" t="s">
        <v>33</v>
      </c>
      <c r="I16" s="8" t="s">
        <v>19</v>
      </c>
      <c r="J16" s="8">
        <v>4</v>
      </c>
      <c r="K16" s="8">
        <v>2</v>
      </c>
      <c r="L16" s="8">
        <v>7</v>
      </c>
      <c r="M16" s="8">
        <v>2</v>
      </c>
      <c r="N16" s="8">
        <v>2</v>
      </c>
      <c r="O16" s="8">
        <v>2</v>
      </c>
      <c r="P16" s="8">
        <v>1</v>
      </c>
      <c r="Q16" s="8">
        <v>4</v>
      </c>
      <c r="R16" s="8">
        <v>3</v>
      </c>
      <c r="S16" s="8">
        <v>3</v>
      </c>
      <c r="T16" s="8">
        <v>6</v>
      </c>
      <c r="U16" s="8">
        <v>7</v>
      </c>
      <c r="V16" s="8">
        <v>1</v>
      </c>
      <c r="W16" s="8">
        <v>4</v>
      </c>
      <c r="X16" s="8">
        <v>5</v>
      </c>
      <c r="Y16" s="8">
        <v>5</v>
      </c>
      <c r="Z16" s="8">
        <v>3</v>
      </c>
      <c r="AA16" s="8">
        <v>2</v>
      </c>
      <c r="AB16" s="8">
        <v>1</v>
      </c>
      <c r="AC16" s="8">
        <v>6</v>
      </c>
      <c r="AD16" s="8">
        <v>2</v>
      </c>
      <c r="AE16" s="8">
        <v>6</v>
      </c>
      <c r="AF16" s="8">
        <v>2</v>
      </c>
      <c r="AG16" s="8">
        <v>3</v>
      </c>
      <c r="AH16" s="8">
        <v>3</v>
      </c>
      <c r="AI16" s="8">
        <v>8</v>
      </c>
      <c r="AJ16" s="8">
        <v>2</v>
      </c>
      <c r="AK16" s="8">
        <v>1</v>
      </c>
      <c r="AL16" s="8">
        <v>8</v>
      </c>
      <c r="AM16" s="8">
        <v>4</v>
      </c>
      <c r="AN16" s="8">
        <v>3</v>
      </c>
      <c r="AO16" s="8">
        <v>4</v>
      </c>
      <c r="AP16" s="8">
        <v>5</v>
      </c>
      <c r="AQ16" s="8">
        <v>7</v>
      </c>
      <c r="AR16" s="8">
        <v>1</v>
      </c>
      <c r="AS16" s="8">
        <v>2</v>
      </c>
      <c r="AT16" s="8">
        <v>5</v>
      </c>
      <c r="AU16" s="8">
        <v>1</v>
      </c>
      <c r="AV16" s="8">
        <v>10</v>
      </c>
      <c r="AW16" s="8">
        <v>1</v>
      </c>
      <c r="AX16" s="8">
        <v>1</v>
      </c>
      <c r="AY16" s="8">
        <v>5</v>
      </c>
      <c r="AZ16" s="8">
        <v>5</v>
      </c>
      <c r="BA16" s="8">
        <v>5</v>
      </c>
      <c r="BB16" s="8">
        <v>8</v>
      </c>
      <c r="BC16" s="8">
        <v>6</v>
      </c>
      <c r="BD16" s="8">
        <v>8</v>
      </c>
      <c r="BE16" s="8">
        <v>3</v>
      </c>
      <c r="BF16" s="8">
        <v>3</v>
      </c>
      <c r="BG16" s="8">
        <v>9</v>
      </c>
      <c r="BH16" s="8">
        <v>4</v>
      </c>
      <c r="BI16" s="8">
        <v>2</v>
      </c>
    </row>
    <row r="17" spans="1:62" ht="12" customHeight="1">
      <c r="A17" s="7" t="s">
        <v>30</v>
      </c>
      <c r="B17" s="8" t="s">
        <v>11</v>
      </c>
      <c r="C17" s="8" t="s">
        <v>12</v>
      </c>
      <c r="D17" s="8" t="s">
        <v>13</v>
      </c>
      <c r="E17" s="8" t="s">
        <v>31</v>
      </c>
      <c r="F17" s="8" t="s">
        <v>15</v>
      </c>
      <c r="G17" s="8" t="s">
        <v>32</v>
      </c>
      <c r="H17" s="8" t="s">
        <v>33</v>
      </c>
      <c r="I17" s="8" t="s">
        <v>20</v>
      </c>
      <c r="J17" s="8">
        <v>4</v>
      </c>
      <c r="K17" s="8">
        <v>2</v>
      </c>
      <c r="L17" s="8">
        <v>8</v>
      </c>
      <c r="M17" s="8">
        <v>2</v>
      </c>
      <c r="N17" s="8">
        <v>3</v>
      </c>
      <c r="O17" s="8">
        <v>3</v>
      </c>
      <c r="P17" s="8">
        <v>2</v>
      </c>
      <c r="Q17" s="8">
        <v>4</v>
      </c>
      <c r="R17" s="8">
        <v>4</v>
      </c>
      <c r="S17" s="8">
        <v>3</v>
      </c>
      <c r="T17" s="8">
        <v>6</v>
      </c>
      <c r="U17" s="8">
        <v>8</v>
      </c>
      <c r="V17" s="8">
        <v>2</v>
      </c>
      <c r="W17" s="8">
        <v>5</v>
      </c>
      <c r="X17" s="8">
        <v>5</v>
      </c>
      <c r="Y17" s="8">
        <v>5</v>
      </c>
      <c r="Z17" s="8">
        <v>3</v>
      </c>
      <c r="AA17" s="8">
        <v>4</v>
      </c>
      <c r="AB17" s="8">
        <v>1</v>
      </c>
      <c r="AC17" s="8">
        <v>7</v>
      </c>
      <c r="AD17" s="8">
        <v>2</v>
      </c>
      <c r="AE17" s="8">
        <v>8</v>
      </c>
      <c r="AF17" s="8">
        <v>4</v>
      </c>
      <c r="AG17" s="8">
        <v>5</v>
      </c>
      <c r="AH17" s="8">
        <v>5</v>
      </c>
      <c r="AI17" s="8">
        <v>10</v>
      </c>
      <c r="AJ17" s="8">
        <v>2</v>
      </c>
      <c r="AK17" s="8">
        <v>1</v>
      </c>
      <c r="AL17" s="8">
        <v>8</v>
      </c>
      <c r="AM17" s="8">
        <v>5</v>
      </c>
      <c r="AN17" s="8">
        <v>3</v>
      </c>
      <c r="AO17" s="8">
        <v>5</v>
      </c>
      <c r="AP17" s="8">
        <v>6</v>
      </c>
      <c r="AQ17" s="8">
        <v>8</v>
      </c>
      <c r="AR17" s="8">
        <v>1</v>
      </c>
      <c r="AS17" s="8">
        <v>2</v>
      </c>
      <c r="AT17" s="8">
        <v>6</v>
      </c>
      <c r="AU17" s="8">
        <v>2</v>
      </c>
      <c r="AV17" s="8">
        <v>11</v>
      </c>
      <c r="AW17" s="8">
        <v>2</v>
      </c>
      <c r="AX17" s="8">
        <v>2</v>
      </c>
      <c r="AY17" s="8">
        <v>6</v>
      </c>
      <c r="AZ17" s="8">
        <v>6</v>
      </c>
      <c r="BA17" s="8">
        <v>6</v>
      </c>
      <c r="BB17" s="8">
        <v>9</v>
      </c>
      <c r="BC17" s="8">
        <v>7</v>
      </c>
      <c r="BD17" s="8">
        <v>9</v>
      </c>
      <c r="BE17" s="8">
        <v>4</v>
      </c>
      <c r="BF17" s="8">
        <v>3</v>
      </c>
      <c r="BG17" s="8">
        <v>9</v>
      </c>
      <c r="BH17" s="8">
        <v>6</v>
      </c>
      <c r="BI17" s="8">
        <v>3</v>
      </c>
    </row>
    <row r="18" spans="1:62" ht="12" customHeight="1">
      <c r="A18" s="7" t="s">
        <v>30</v>
      </c>
      <c r="B18" s="8" t="s">
        <v>11</v>
      </c>
      <c r="C18" s="8" t="s">
        <v>12</v>
      </c>
      <c r="D18" s="8" t="s">
        <v>13</v>
      </c>
      <c r="E18" s="8" t="s">
        <v>31</v>
      </c>
      <c r="F18" s="8" t="s">
        <v>15</v>
      </c>
      <c r="G18" s="8" t="s">
        <v>34</v>
      </c>
      <c r="H18" s="8" t="s">
        <v>35</v>
      </c>
      <c r="I18" s="8" t="s">
        <v>18</v>
      </c>
      <c r="J18" s="8">
        <v>0</v>
      </c>
      <c r="K18" s="8">
        <v>1</v>
      </c>
      <c r="L18" s="8">
        <v>1</v>
      </c>
      <c r="M18" s="8">
        <v>1</v>
      </c>
      <c r="N18" s="8">
        <v>1</v>
      </c>
      <c r="O18" s="8">
        <v>1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2</v>
      </c>
      <c r="V18" s="8">
        <v>1</v>
      </c>
      <c r="W18" s="8">
        <v>1</v>
      </c>
      <c r="X18" s="8">
        <v>1</v>
      </c>
      <c r="Y18" s="9">
        <v>1</v>
      </c>
      <c r="Z18" s="9">
        <v>1</v>
      </c>
      <c r="AA18" s="9">
        <v>1</v>
      </c>
      <c r="AB18" s="8">
        <v>0</v>
      </c>
      <c r="AC18" s="8">
        <v>1</v>
      </c>
      <c r="AD18" s="8">
        <v>1</v>
      </c>
      <c r="AE18" s="9">
        <v>1</v>
      </c>
      <c r="AF18" s="9">
        <v>1</v>
      </c>
      <c r="AG18" s="9">
        <v>1</v>
      </c>
      <c r="AH18" s="9">
        <v>1</v>
      </c>
      <c r="AI18" s="9">
        <v>1</v>
      </c>
      <c r="AJ18" s="9">
        <v>1</v>
      </c>
      <c r="AK18" s="9">
        <v>1</v>
      </c>
      <c r="AL18" s="9">
        <v>1</v>
      </c>
      <c r="AM18" s="9">
        <v>1</v>
      </c>
      <c r="AN18" s="9">
        <v>1</v>
      </c>
      <c r="AO18" s="9">
        <v>1</v>
      </c>
      <c r="AP18" s="9">
        <v>1</v>
      </c>
      <c r="AQ18" s="9">
        <v>1</v>
      </c>
      <c r="AR18" s="8">
        <v>1</v>
      </c>
      <c r="AS18" s="9">
        <v>1</v>
      </c>
      <c r="AT18" s="9">
        <v>1</v>
      </c>
      <c r="AU18" s="9">
        <v>1</v>
      </c>
      <c r="AV18" s="9">
        <v>1</v>
      </c>
      <c r="AW18" s="9">
        <v>1</v>
      </c>
      <c r="AX18" s="9">
        <v>1</v>
      </c>
      <c r="AY18" s="9">
        <v>2</v>
      </c>
      <c r="AZ18" s="8">
        <v>1</v>
      </c>
      <c r="BA18" s="8">
        <v>4</v>
      </c>
      <c r="BB18" s="8">
        <v>2</v>
      </c>
      <c r="BC18" s="8">
        <v>1</v>
      </c>
      <c r="BD18" s="9">
        <v>2</v>
      </c>
      <c r="BE18" s="8">
        <v>4</v>
      </c>
      <c r="BF18" s="8">
        <v>2</v>
      </c>
      <c r="BG18" s="8">
        <v>2</v>
      </c>
      <c r="BH18" s="8">
        <v>0</v>
      </c>
      <c r="BI18" s="9">
        <v>2</v>
      </c>
    </row>
    <row r="19" spans="1:62" ht="12" customHeight="1">
      <c r="A19" s="7" t="s">
        <v>30</v>
      </c>
      <c r="B19" s="8" t="s">
        <v>11</v>
      </c>
      <c r="C19" s="8" t="s">
        <v>12</v>
      </c>
      <c r="D19" s="8" t="s">
        <v>13</v>
      </c>
      <c r="E19" s="8" t="s">
        <v>31</v>
      </c>
      <c r="F19" s="8" t="s">
        <v>15</v>
      </c>
      <c r="G19" s="8" t="s">
        <v>34</v>
      </c>
      <c r="H19" s="8" t="s">
        <v>35</v>
      </c>
      <c r="I19" s="8" t="s">
        <v>19</v>
      </c>
      <c r="J19" s="8">
        <v>6</v>
      </c>
      <c r="K19" s="8">
        <v>5</v>
      </c>
      <c r="L19" s="8">
        <v>13</v>
      </c>
      <c r="M19" s="8">
        <v>8</v>
      </c>
      <c r="N19" s="8">
        <v>1</v>
      </c>
      <c r="O19" s="8">
        <v>7</v>
      </c>
      <c r="P19" s="8">
        <v>7</v>
      </c>
      <c r="Q19" s="8">
        <v>3</v>
      </c>
      <c r="R19" s="8">
        <v>6</v>
      </c>
      <c r="S19" s="8">
        <v>1</v>
      </c>
      <c r="T19" s="8">
        <v>6</v>
      </c>
      <c r="U19" s="8">
        <v>3</v>
      </c>
      <c r="V19" s="8">
        <v>7</v>
      </c>
      <c r="W19" s="8">
        <v>2</v>
      </c>
      <c r="X19" s="8">
        <v>4</v>
      </c>
      <c r="Y19" s="8">
        <v>6</v>
      </c>
      <c r="Z19" s="8">
        <v>5</v>
      </c>
      <c r="AA19" s="8">
        <v>3</v>
      </c>
      <c r="AB19" s="8">
        <v>4</v>
      </c>
      <c r="AC19" s="8">
        <v>8</v>
      </c>
      <c r="AD19" s="8">
        <v>4</v>
      </c>
      <c r="AE19" s="8">
        <v>2</v>
      </c>
      <c r="AF19" s="8">
        <v>4</v>
      </c>
      <c r="AG19" s="8">
        <v>7</v>
      </c>
      <c r="AH19" s="8">
        <v>5</v>
      </c>
      <c r="AI19" s="8">
        <v>6</v>
      </c>
      <c r="AJ19" s="8">
        <v>5</v>
      </c>
      <c r="AK19" s="8">
        <v>3</v>
      </c>
      <c r="AL19" s="8">
        <v>9</v>
      </c>
      <c r="AM19" s="8">
        <v>5</v>
      </c>
      <c r="AN19" s="8">
        <v>4</v>
      </c>
      <c r="AO19" s="8">
        <v>9</v>
      </c>
      <c r="AP19" s="8">
        <v>14</v>
      </c>
      <c r="AQ19" s="8">
        <v>3</v>
      </c>
      <c r="AR19" s="8">
        <v>5</v>
      </c>
      <c r="AS19" s="8">
        <v>6</v>
      </c>
      <c r="AT19" s="8">
        <v>5</v>
      </c>
      <c r="AU19" s="8">
        <v>5</v>
      </c>
      <c r="AV19" s="8">
        <v>1</v>
      </c>
      <c r="AW19" s="8">
        <v>7</v>
      </c>
      <c r="AX19" s="8">
        <v>6</v>
      </c>
      <c r="AY19" s="8">
        <v>7</v>
      </c>
      <c r="AZ19" s="8">
        <v>5</v>
      </c>
      <c r="BA19" s="8">
        <v>4</v>
      </c>
      <c r="BB19" s="8">
        <v>4</v>
      </c>
      <c r="BC19" s="8">
        <v>6</v>
      </c>
      <c r="BD19" s="8">
        <v>4</v>
      </c>
      <c r="BE19" s="8">
        <v>3</v>
      </c>
      <c r="BF19" s="8">
        <v>10</v>
      </c>
      <c r="BG19" s="8">
        <v>10</v>
      </c>
      <c r="BH19" s="8">
        <v>4</v>
      </c>
      <c r="BI19" s="8">
        <v>2</v>
      </c>
    </row>
    <row r="20" spans="1:62" ht="12" customHeight="1">
      <c r="A20" s="7" t="s">
        <v>30</v>
      </c>
      <c r="B20" s="8" t="s">
        <v>11</v>
      </c>
      <c r="C20" s="8" t="s">
        <v>12</v>
      </c>
      <c r="D20" s="8" t="s">
        <v>13</v>
      </c>
      <c r="E20" s="8" t="s">
        <v>31</v>
      </c>
      <c r="F20" s="8" t="s">
        <v>15</v>
      </c>
      <c r="G20" s="8" t="s">
        <v>34</v>
      </c>
      <c r="H20" s="8" t="s">
        <v>35</v>
      </c>
      <c r="I20" s="8" t="s">
        <v>20</v>
      </c>
      <c r="J20" s="8">
        <v>6</v>
      </c>
      <c r="K20" s="8">
        <v>6</v>
      </c>
      <c r="L20" s="8">
        <v>14</v>
      </c>
      <c r="M20" s="8">
        <v>9</v>
      </c>
      <c r="N20" s="8">
        <v>2</v>
      </c>
      <c r="O20" s="8">
        <v>8</v>
      </c>
      <c r="P20" s="8">
        <v>7</v>
      </c>
      <c r="Q20" s="8">
        <v>3</v>
      </c>
      <c r="R20" s="8">
        <v>6</v>
      </c>
      <c r="S20" s="8">
        <v>1</v>
      </c>
      <c r="T20" s="8">
        <v>6</v>
      </c>
      <c r="U20" s="8">
        <v>5</v>
      </c>
      <c r="V20" s="8">
        <v>8</v>
      </c>
      <c r="W20" s="8">
        <v>3</v>
      </c>
      <c r="X20" s="8">
        <v>5</v>
      </c>
      <c r="Y20" s="8">
        <v>7</v>
      </c>
      <c r="Z20" s="8">
        <v>6</v>
      </c>
      <c r="AA20" s="8">
        <v>4</v>
      </c>
      <c r="AB20" s="8">
        <v>4</v>
      </c>
      <c r="AC20" s="8">
        <v>9</v>
      </c>
      <c r="AD20" s="8">
        <v>5</v>
      </c>
      <c r="AE20" s="8">
        <v>3</v>
      </c>
      <c r="AF20" s="8">
        <v>5</v>
      </c>
      <c r="AG20" s="8">
        <v>8</v>
      </c>
      <c r="AH20" s="8">
        <v>6</v>
      </c>
      <c r="AI20" s="8">
        <v>7</v>
      </c>
      <c r="AJ20" s="8">
        <v>6</v>
      </c>
      <c r="AK20" s="8">
        <v>4</v>
      </c>
      <c r="AL20" s="8">
        <v>10</v>
      </c>
      <c r="AM20" s="8">
        <v>6</v>
      </c>
      <c r="AN20" s="8">
        <v>5</v>
      </c>
      <c r="AO20" s="8">
        <v>10</v>
      </c>
      <c r="AP20" s="8">
        <v>15</v>
      </c>
      <c r="AQ20" s="8">
        <v>4</v>
      </c>
      <c r="AR20" s="8">
        <v>6</v>
      </c>
      <c r="AS20" s="8">
        <v>7</v>
      </c>
      <c r="AT20" s="8">
        <v>6</v>
      </c>
      <c r="AU20" s="8">
        <v>6</v>
      </c>
      <c r="AV20" s="8">
        <v>2</v>
      </c>
      <c r="AW20" s="8">
        <v>8</v>
      </c>
      <c r="AX20" s="8">
        <v>7</v>
      </c>
      <c r="AY20" s="8">
        <v>9</v>
      </c>
      <c r="AZ20" s="8">
        <v>6</v>
      </c>
      <c r="BA20" s="8">
        <v>8</v>
      </c>
      <c r="BB20" s="8">
        <v>6</v>
      </c>
      <c r="BC20" s="8">
        <v>7</v>
      </c>
      <c r="BD20" s="8">
        <v>6</v>
      </c>
      <c r="BE20" s="8">
        <v>7</v>
      </c>
      <c r="BF20" s="8">
        <v>12</v>
      </c>
      <c r="BG20" s="8">
        <v>12</v>
      </c>
      <c r="BH20" s="8">
        <v>4</v>
      </c>
      <c r="BI20" s="8">
        <v>4</v>
      </c>
    </row>
    <row r="21" spans="1:62" ht="16.5" customHeight="1">
      <c r="A21" s="14" t="s">
        <v>37</v>
      </c>
    </row>
    <row r="22" spans="1:62" ht="16.5" customHeight="1">
      <c r="A22" s="10" t="s">
        <v>1</v>
      </c>
      <c r="B22" s="11" t="s">
        <v>2</v>
      </c>
      <c r="C22" s="11" t="s">
        <v>3</v>
      </c>
      <c r="D22" s="11" t="s">
        <v>4</v>
      </c>
      <c r="E22" s="11" t="s">
        <v>5</v>
      </c>
      <c r="F22" s="11" t="s">
        <v>6</v>
      </c>
      <c r="G22" s="11" t="s">
        <v>7</v>
      </c>
      <c r="H22" s="11" t="s">
        <v>8</v>
      </c>
      <c r="I22" s="11" t="s">
        <v>9</v>
      </c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1">
        <v>6</v>
      </c>
      <c r="P22" s="11">
        <v>7</v>
      </c>
      <c r="Q22" s="11">
        <v>8</v>
      </c>
      <c r="R22" s="11">
        <v>9</v>
      </c>
      <c r="S22" s="11">
        <v>10</v>
      </c>
      <c r="T22" s="11">
        <v>11</v>
      </c>
      <c r="U22" s="11">
        <v>12</v>
      </c>
      <c r="V22" s="11">
        <v>13</v>
      </c>
      <c r="W22" s="11">
        <v>14</v>
      </c>
      <c r="X22" s="11">
        <v>15</v>
      </c>
      <c r="Y22" s="11">
        <v>16</v>
      </c>
      <c r="Z22" s="11">
        <v>17</v>
      </c>
      <c r="AA22" s="11">
        <v>18</v>
      </c>
      <c r="AB22" s="11">
        <v>19</v>
      </c>
      <c r="AC22" s="11">
        <v>20</v>
      </c>
      <c r="AD22" s="11">
        <v>21</v>
      </c>
      <c r="AE22" s="11">
        <v>22</v>
      </c>
      <c r="AF22" s="11">
        <v>23</v>
      </c>
      <c r="AG22" s="11">
        <v>24</v>
      </c>
      <c r="AH22" s="11">
        <v>25</v>
      </c>
      <c r="AI22" s="11">
        <v>26</v>
      </c>
      <c r="AJ22" s="11">
        <v>27</v>
      </c>
      <c r="AK22" s="11">
        <v>28</v>
      </c>
      <c r="AL22" s="11">
        <v>29</v>
      </c>
      <c r="AM22" s="11">
        <v>30</v>
      </c>
      <c r="AN22" s="11">
        <v>31</v>
      </c>
      <c r="AO22" s="11">
        <v>32</v>
      </c>
      <c r="AP22" s="11">
        <v>33</v>
      </c>
      <c r="AQ22" s="11">
        <v>34</v>
      </c>
      <c r="AR22" s="11">
        <v>35</v>
      </c>
      <c r="AS22" s="11">
        <v>36</v>
      </c>
      <c r="AT22" s="11">
        <v>37</v>
      </c>
      <c r="AU22" s="11">
        <v>38</v>
      </c>
      <c r="AV22" s="11">
        <v>39</v>
      </c>
      <c r="AW22" s="11">
        <v>40</v>
      </c>
      <c r="AX22" s="11">
        <v>41</v>
      </c>
      <c r="AY22" s="11">
        <v>42</v>
      </c>
      <c r="AZ22" s="11">
        <v>43</v>
      </c>
      <c r="BA22" s="11">
        <v>44</v>
      </c>
      <c r="BB22" s="11">
        <v>45</v>
      </c>
      <c r="BC22" s="11">
        <v>46</v>
      </c>
      <c r="BD22" s="27">
        <v>47</v>
      </c>
      <c r="BE22" s="11">
        <v>48</v>
      </c>
      <c r="BF22" s="11">
        <v>49</v>
      </c>
      <c r="BG22" s="11">
        <v>50</v>
      </c>
      <c r="BH22" s="11">
        <v>51</v>
      </c>
      <c r="BI22" s="11">
        <v>52</v>
      </c>
      <c r="BJ22" s="11">
        <v>53</v>
      </c>
    </row>
    <row r="23" spans="1:62" ht="16.5" customHeight="1">
      <c r="A23" s="7" t="s">
        <v>10</v>
      </c>
      <c r="B23" s="8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>
        <v>0.1</v>
      </c>
      <c r="K23" s="8">
        <v>2</v>
      </c>
      <c r="L23" s="8">
        <v>1</v>
      </c>
      <c r="M23" s="8">
        <v>1</v>
      </c>
      <c r="N23" s="8">
        <v>0.5</v>
      </c>
      <c r="O23" s="8">
        <v>2.5</v>
      </c>
      <c r="P23" s="8">
        <v>1</v>
      </c>
      <c r="Q23" s="8">
        <v>1</v>
      </c>
      <c r="R23" s="8">
        <v>1</v>
      </c>
      <c r="S23" s="8">
        <v>1.5</v>
      </c>
      <c r="T23" s="8">
        <v>1</v>
      </c>
      <c r="U23" s="8">
        <v>1</v>
      </c>
      <c r="V23" s="8">
        <v>2.5</v>
      </c>
      <c r="W23" s="8">
        <v>4</v>
      </c>
      <c r="X23" s="8">
        <v>2</v>
      </c>
      <c r="Y23" s="8">
        <v>0.5</v>
      </c>
      <c r="Z23" s="8">
        <v>1</v>
      </c>
      <c r="AA23" s="8">
        <v>1.5</v>
      </c>
      <c r="AB23" s="8">
        <v>1</v>
      </c>
      <c r="AC23" s="8">
        <v>1.5</v>
      </c>
      <c r="AD23" s="8">
        <v>1.5</v>
      </c>
      <c r="AE23" s="8">
        <v>0.1</v>
      </c>
      <c r="AF23" s="8">
        <v>1</v>
      </c>
      <c r="AG23" s="8">
        <v>1</v>
      </c>
      <c r="AH23" s="8">
        <v>1</v>
      </c>
      <c r="AI23" s="8">
        <v>1</v>
      </c>
      <c r="AJ23" s="8">
        <v>1</v>
      </c>
      <c r="AK23" s="8">
        <v>1</v>
      </c>
      <c r="AL23" s="8">
        <v>1</v>
      </c>
      <c r="AM23" s="8">
        <v>1</v>
      </c>
      <c r="AN23" s="8">
        <v>1</v>
      </c>
      <c r="AO23" s="8">
        <v>1</v>
      </c>
      <c r="AP23" s="8">
        <v>1</v>
      </c>
      <c r="AQ23" s="8">
        <v>1</v>
      </c>
      <c r="AR23" s="8">
        <v>1</v>
      </c>
      <c r="AS23" s="8">
        <v>1</v>
      </c>
      <c r="AT23" s="8">
        <v>1</v>
      </c>
      <c r="AU23" s="8">
        <v>1</v>
      </c>
      <c r="AV23" s="8">
        <v>1</v>
      </c>
      <c r="AW23" s="8">
        <v>1</v>
      </c>
      <c r="AX23" s="8">
        <v>1</v>
      </c>
      <c r="AY23" s="8">
        <v>1</v>
      </c>
      <c r="AZ23" s="8">
        <v>1</v>
      </c>
      <c r="BA23" s="8">
        <v>1</v>
      </c>
      <c r="BB23" s="8">
        <v>1</v>
      </c>
      <c r="BC23" s="8">
        <v>1</v>
      </c>
      <c r="BD23" s="28"/>
      <c r="BE23" s="8">
        <v>0.1</v>
      </c>
      <c r="BF23" s="8">
        <v>1</v>
      </c>
      <c r="BG23" s="8">
        <v>1</v>
      </c>
      <c r="BH23" s="8">
        <v>0.5</v>
      </c>
      <c r="BI23" s="8">
        <v>0.5</v>
      </c>
      <c r="BJ23" s="8">
        <v>1</v>
      </c>
    </row>
    <row r="24" spans="1:62" ht="16.5" customHeight="1">
      <c r="A24" s="7" t="s">
        <v>10</v>
      </c>
      <c r="B24" s="8" t="s">
        <v>11</v>
      </c>
      <c r="C24" s="8" t="s">
        <v>12</v>
      </c>
      <c r="D24" s="8" t="s">
        <v>13</v>
      </c>
      <c r="E24" s="8" t="s">
        <v>14</v>
      </c>
      <c r="F24" s="8" t="s">
        <v>15</v>
      </c>
      <c r="G24" s="8" t="s">
        <v>16</v>
      </c>
      <c r="H24" s="8" t="s">
        <v>17</v>
      </c>
      <c r="I24" s="8" t="s">
        <v>19</v>
      </c>
      <c r="J24" s="8">
        <v>0.4</v>
      </c>
      <c r="K24" s="8">
        <v>0.9</v>
      </c>
      <c r="L24" s="8">
        <v>0.6</v>
      </c>
      <c r="M24" s="8">
        <v>0.8</v>
      </c>
      <c r="N24" s="8">
        <v>1.7</v>
      </c>
      <c r="O24" s="8">
        <v>0.4</v>
      </c>
      <c r="P24" s="8">
        <v>2</v>
      </c>
      <c r="Q24" s="8">
        <v>0.8</v>
      </c>
      <c r="R24" s="8">
        <v>1</v>
      </c>
      <c r="S24" s="8">
        <v>0.8</v>
      </c>
      <c r="T24" s="8">
        <v>0.7</v>
      </c>
      <c r="U24" s="8">
        <v>1.4</v>
      </c>
      <c r="V24" s="8">
        <v>0.4</v>
      </c>
      <c r="W24" s="8">
        <v>0.9</v>
      </c>
      <c r="X24" s="8">
        <v>0.2</v>
      </c>
      <c r="Y24" s="8">
        <v>0.8</v>
      </c>
      <c r="Z24" s="8">
        <v>1.3</v>
      </c>
      <c r="AA24" s="8">
        <v>0.3</v>
      </c>
      <c r="AB24" s="8">
        <v>0.4</v>
      </c>
      <c r="AC24" s="8">
        <v>1.3</v>
      </c>
      <c r="AD24" s="8">
        <v>0.5</v>
      </c>
      <c r="AE24" s="8">
        <v>0.7</v>
      </c>
      <c r="AF24" s="8">
        <v>1.4</v>
      </c>
      <c r="AG24" s="8">
        <v>0.6</v>
      </c>
      <c r="AH24" s="8">
        <v>0.7</v>
      </c>
      <c r="AI24" s="8">
        <v>1.2</v>
      </c>
      <c r="AJ24" s="8">
        <v>1.5</v>
      </c>
      <c r="AK24" s="8">
        <v>1</v>
      </c>
      <c r="AL24" s="8">
        <v>0.8</v>
      </c>
      <c r="AM24" s="8">
        <v>1.2</v>
      </c>
      <c r="AN24" s="8">
        <v>1.2</v>
      </c>
      <c r="AO24" s="8">
        <v>1.1000000000000001</v>
      </c>
      <c r="AP24" s="8">
        <v>1.3</v>
      </c>
      <c r="AQ24" s="8">
        <v>1.2</v>
      </c>
      <c r="AR24" s="8">
        <v>0.9</v>
      </c>
      <c r="AS24" s="8">
        <v>1.3</v>
      </c>
      <c r="AT24" s="8">
        <v>1.3</v>
      </c>
      <c r="AU24" s="8">
        <v>1</v>
      </c>
      <c r="AV24" s="8">
        <v>1.2</v>
      </c>
      <c r="AW24" s="8">
        <v>0.7</v>
      </c>
      <c r="AX24" s="8">
        <v>1.4</v>
      </c>
      <c r="AY24" s="8">
        <v>0.9</v>
      </c>
      <c r="AZ24" s="8">
        <v>0.6</v>
      </c>
      <c r="BA24" s="8">
        <v>1.5</v>
      </c>
      <c r="BB24" s="8">
        <v>1</v>
      </c>
      <c r="BC24" s="8">
        <v>0.4</v>
      </c>
      <c r="BD24" s="28"/>
      <c r="BE24" s="8">
        <v>1.2</v>
      </c>
      <c r="BF24" s="8">
        <v>0.9</v>
      </c>
      <c r="BG24" s="8">
        <v>0.7</v>
      </c>
      <c r="BH24" s="8">
        <v>1.6</v>
      </c>
      <c r="BI24" s="8">
        <v>0.5</v>
      </c>
      <c r="BJ24" s="8">
        <v>1.8</v>
      </c>
    </row>
    <row r="25" spans="1:62" ht="16.5" customHeight="1">
      <c r="A25" s="7" t="s">
        <v>10</v>
      </c>
      <c r="B25" s="8" t="s">
        <v>11</v>
      </c>
      <c r="C25" s="8" t="s">
        <v>12</v>
      </c>
      <c r="D25" s="8" t="s">
        <v>13</v>
      </c>
      <c r="E25" s="8" t="s">
        <v>14</v>
      </c>
      <c r="F25" s="8" t="s">
        <v>15</v>
      </c>
      <c r="G25" s="8" t="s">
        <v>16</v>
      </c>
      <c r="H25" s="8" t="s">
        <v>17</v>
      </c>
      <c r="I25" s="8" t="s">
        <v>20</v>
      </c>
      <c r="J25" s="8">
        <v>0.3</v>
      </c>
      <c r="K25" s="8">
        <v>1.1000000000000001</v>
      </c>
      <c r="L25" s="8">
        <v>0.7</v>
      </c>
      <c r="M25" s="8">
        <v>0.8</v>
      </c>
      <c r="N25" s="8">
        <v>1.5</v>
      </c>
      <c r="O25" s="8">
        <v>0.8</v>
      </c>
      <c r="P25" s="8">
        <v>1.8</v>
      </c>
      <c r="Q25" s="8">
        <v>0.8</v>
      </c>
      <c r="R25" s="8">
        <v>1</v>
      </c>
      <c r="S25" s="8">
        <v>0.9</v>
      </c>
      <c r="T25" s="8">
        <v>0.8</v>
      </c>
      <c r="U25" s="8">
        <v>1.3</v>
      </c>
      <c r="V25" s="8">
        <v>0.8</v>
      </c>
      <c r="W25" s="8">
        <v>1.4</v>
      </c>
      <c r="X25" s="8">
        <v>0.5</v>
      </c>
      <c r="Y25" s="8">
        <v>0.8</v>
      </c>
      <c r="Z25" s="8">
        <v>1.3</v>
      </c>
      <c r="AA25" s="8">
        <v>0.5</v>
      </c>
      <c r="AB25" s="8">
        <v>0.5</v>
      </c>
      <c r="AC25" s="8">
        <v>1.3</v>
      </c>
      <c r="AD25" s="8">
        <v>0.7</v>
      </c>
      <c r="AE25" s="8">
        <v>0.6</v>
      </c>
      <c r="AF25" s="8">
        <v>1.3</v>
      </c>
      <c r="AG25" s="8">
        <v>0.7</v>
      </c>
      <c r="AH25" s="8">
        <v>0.8</v>
      </c>
      <c r="AI25" s="8">
        <v>1.2</v>
      </c>
      <c r="AJ25" s="8">
        <v>1.4</v>
      </c>
      <c r="AK25" s="8">
        <v>1</v>
      </c>
      <c r="AL25" s="8">
        <v>0.8</v>
      </c>
      <c r="AM25" s="8">
        <v>1.2</v>
      </c>
      <c r="AN25" s="8">
        <v>1.2</v>
      </c>
      <c r="AO25" s="8">
        <v>1.1000000000000001</v>
      </c>
      <c r="AP25" s="8">
        <v>1.3</v>
      </c>
      <c r="AQ25" s="8">
        <v>1.2</v>
      </c>
      <c r="AR25" s="8">
        <v>0.9</v>
      </c>
      <c r="AS25" s="8">
        <v>1.3</v>
      </c>
      <c r="AT25" s="8">
        <v>1.3</v>
      </c>
      <c r="AU25" s="8">
        <v>1</v>
      </c>
      <c r="AV25" s="8">
        <v>1.2</v>
      </c>
      <c r="AW25" s="8">
        <v>0.8</v>
      </c>
      <c r="AX25" s="8">
        <v>1.3</v>
      </c>
      <c r="AY25" s="8">
        <v>0.9</v>
      </c>
      <c r="AZ25" s="8">
        <v>0.7</v>
      </c>
      <c r="BA25" s="8">
        <v>1.4</v>
      </c>
      <c r="BB25" s="8">
        <v>1</v>
      </c>
      <c r="BC25" s="8">
        <v>0.5</v>
      </c>
      <c r="BD25" s="28"/>
      <c r="BE25" s="8">
        <v>1</v>
      </c>
      <c r="BF25" s="8">
        <v>0.9</v>
      </c>
      <c r="BG25" s="8">
        <v>0.8</v>
      </c>
      <c r="BH25" s="8">
        <v>1.4</v>
      </c>
      <c r="BI25" s="8">
        <v>0.5</v>
      </c>
      <c r="BJ25" s="8">
        <v>1.7</v>
      </c>
    </row>
    <row r="26" spans="1:62" ht="16.5" customHeight="1">
      <c r="A26" s="7" t="s">
        <v>10</v>
      </c>
      <c r="B26" s="8" t="s">
        <v>11</v>
      </c>
      <c r="C26" s="8" t="s">
        <v>12</v>
      </c>
      <c r="D26" s="8" t="s">
        <v>13</v>
      </c>
      <c r="E26" s="8" t="s">
        <v>14</v>
      </c>
      <c r="F26" s="8" t="s">
        <v>15</v>
      </c>
      <c r="G26" s="8" t="s">
        <v>21</v>
      </c>
      <c r="H26" s="8" t="s">
        <v>22</v>
      </c>
      <c r="I26" s="8" t="s">
        <v>18</v>
      </c>
      <c r="J26" s="8">
        <v>2</v>
      </c>
      <c r="K26" s="8">
        <v>1</v>
      </c>
      <c r="L26" s="8">
        <v>1.7</v>
      </c>
      <c r="M26" s="8">
        <v>1.3</v>
      </c>
      <c r="N26" s="8">
        <v>0.1</v>
      </c>
      <c r="O26" s="8">
        <v>0.3</v>
      </c>
      <c r="P26" s="8">
        <v>1</v>
      </c>
      <c r="Q26" s="8">
        <v>1.3</v>
      </c>
      <c r="R26" s="8">
        <v>1.7</v>
      </c>
      <c r="S26" s="8">
        <v>1.3</v>
      </c>
      <c r="T26" s="8">
        <v>1</v>
      </c>
      <c r="U26" s="8">
        <v>0.7</v>
      </c>
      <c r="V26" s="8">
        <v>1.3</v>
      </c>
      <c r="W26" s="8">
        <v>1.3</v>
      </c>
      <c r="X26" s="8">
        <v>0.7</v>
      </c>
      <c r="Y26" s="8">
        <v>1.3</v>
      </c>
      <c r="Z26" s="8">
        <v>0.7</v>
      </c>
      <c r="AA26" s="8">
        <v>0.1</v>
      </c>
      <c r="AB26" s="8">
        <v>0.1</v>
      </c>
      <c r="AC26" s="8">
        <v>0.7</v>
      </c>
      <c r="AD26" s="8">
        <v>1.3</v>
      </c>
      <c r="AE26" s="8">
        <v>0.7</v>
      </c>
      <c r="AF26" s="8">
        <v>0.7</v>
      </c>
      <c r="AG26" s="8">
        <v>0.7</v>
      </c>
      <c r="AH26" s="8">
        <v>0.7</v>
      </c>
      <c r="AI26" s="8">
        <v>0.7</v>
      </c>
      <c r="AJ26" s="8">
        <v>0.7</v>
      </c>
      <c r="AK26" s="8">
        <v>0.7</v>
      </c>
      <c r="AL26" s="8">
        <v>0.7</v>
      </c>
      <c r="AM26" s="8">
        <v>0.7</v>
      </c>
      <c r="AN26" s="8">
        <v>0.7</v>
      </c>
      <c r="AO26" s="8">
        <v>0.7</v>
      </c>
      <c r="AP26" s="8">
        <v>0.7</v>
      </c>
      <c r="AQ26" s="8">
        <v>0.7</v>
      </c>
      <c r="AR26" s="8">
        <v>0.7</v>
      </c>
      <c r="AS26" s="8">
        <v>0.7</v>
      </c>
      <c r="AT26" s="8">
        <v>0.7</v>
      </c>
      <c r="AU26" s="8">
        <v>0.7</v>
      </c>
      <c r="AV26" s="8">
        <v>0.7</v>
      </c>
      <c r="AW26" s="8">
        <v>0.7</v>
      </c>
      <c r="AX26" s="8">
        <v>0.7</v>
      </c>
      <c r="AY26" s="8">
        <v>0.7</v>
      </c>
      <c r="AZ26" s="8">
        <v>0.7</v>
      </c>
      <c r="BA26" s="8">
        <v>0.7</v>
      </c>
      <c r="BB26" s="8">
        <v>0.7</v>
      </c>
      <c r="BC26" s="8">
        <v>0.7</v>
      </c>
      <c r="BD26" s="28"/>
      <c r="BE26" s="8">
        <v>1</v>
      </c>
      <c r="BF26" s="8">
        <v>1</v>
      </c>
      <c r="BG26" s="8">
        <v>1.3</v>
      </c>
      <c r="BH26" s="8">
        <v>1.7</v>
      </c>
      <c r="BI26" s="8">
        <v>1</v>
      </c>
      <c r="BJ26" s="8">
        <v>1.7</v>
      </c>
    </row>
    <row r="27" spans="1:62" ht="16.5" customHeight="1">
      <c r="A27" s="7" t="s">
        <v>10</v>
      </c>
      <c r="B27" s="8" t="s">
        <v>11</v>
      </c>
      <c r="C27" s="8" t="s">
        <v>12</v>
      </c>
      <c r="D27" s="8" t="s">
        <v>13</v>
      </c>
      <c r="E27" s="8" t="s">
        <v>14</v>
      </c>
      <c r="F27" s="8" t="s">
        <v>15</v>
      </c>
      <c r="G27" s="8" t="s">
        <v>21</v>
      </c>
      <c r="H27" s="8" t="s">
        <v>22</v>
      </c>
      <c r="I27" s="8" t="s">
        <v>19</v>
      </c>
      <c r="J27" s="8">
        <v>0.9</v>
      </c>
      <c r="K27" s="8">
        <v>0.6</v>
      </c>
      <c r="L27" s="8">
        <v>1.2</v>
      </c>
      <c r="M27" s="8">
        <v>1.3</v>
      </c>
      <c r="N27" s="8">
        <v>0.9</v>
      </c>
      <c r="O27" s="8">
        <v>1.2</v>
      </c>
      <c r="P27" s="8">
        <v>1.2</v>
      </c>
      <c r="Q27" s="8">
        <v>1.3</v>
      </c>
      <c r="R27" s="8">
        <v>0.9</v>
      </c>
      <c r="S27" s="8">
        <v>0.6</v>
      </c>
      <c r="T27" s="8">
        <v>1.8</v>
      </c>
      <c r="U27" s="8">
        <v>0.8</v>
      </c>
      <c r="V27" s="8">
        <v>0.6</v>
      </c>
      <c r="W27" s="8">
        <v>1.5</v>
      </c>
      <c r="X27" s="8">
        <v>0.8</v>
      </c>
      <c r="Y27" s="8">
        <v>1.5</v>
      </c>
      <c r="Z27" s="8">
        <v>0.7</v>
      </c>
      <c r="AA27" s="8">
        <v>0.5</v>
      </c>
      <c r="AB27" s="8">
        <v>1.1000000000000001</v>
      </c>
      <c r="AC27" s="8">
        <v>0.9</v>
      </c>
      <c r="AD27" s="8">
        <v>0.8</v>
      </c>
      <c r="AE27" s="8">
        <v>0.5</v>
      </c>
      <c r="AF27" s="8">
        <v>1.5</v>
      </c>
      <c r="AG27" s="8">
        <v>0.8</v>
      </c>
      <c r="AH27" s="8">
        <v>0.6</v>
      </c>
      <c r="AI27" s="8">
        <v>1.9</v>
      </c>
      <c r="AJ27" s="8">
        <v>1</v>
      </c>
      <c r="AK27" s="8">
        <v>0.7</v>
      </c>
      <c r="AL27" s="8">
        <v>0.8</v>
      </c>
      <c r="AM27" s="8">
        <v>1.2</v>
      </c>
      <c r="AN27" s="8">
        <v>0.8</v>
      </c>
      <c r="AO27" s="8">
        <v>0.9</v>
      </c>
      <c r="AP27" s="8">
        <v>0.4</v>
      </c>
      <c r="AQ27" s="8">
        <v>1</v>
      </c>
      <c r="AR27" s="8">
        <v>0.7</v>
      </c>
      <c r="AS27" s="8">
        <v>1</v>
      </c>
      <c r="AT27" s="8">
        <v>1.1000000000000001</v>
      </c>
      <c r="AU27" s="8">
        <v>0.5</v>
      </c>
      <c r="AV27" s="8">
        <v>0.5</v>
      </c>
      <c r="AW27" s="8">
        <v>1</v>
      </c>
      <c r="AX27" s="8">
        <v>1.1000000000000001</v>
      </c>
      <c r="AY27" s="8">
        <v>2.1</v>
      </c>
      <c r="AZ27" s="8">
        <v>0.9</v>
      </c>
      <c r="BA27" s="8">
        <v>2.2999999999999998</v>
      </c>
      <c r="BB27" s="8">
        <v>0.8</v>
      </c>
      <c r="BC27" s="8">
        <v>0.6</v>
      </c>
      <c r="BD27" s="28"/>
      <c r="BE27" s="8">
        <v>1</v>
      </c>
      <c r="BF27" s="8">
        <v>1.2</v>
      </c>
      <c r="BG27" s="8">
        <v>1.7</v>
      </c>
      <c r="BH27" s="8">
        <v>1.7</v>
      </c>
      <c r="BI27" s="8">
        <v>0.7</v>
      </c>
      <c r="BJ27" s="8">
        <v>1.7</v>
      </c>
    </row>
    <row r="28" spans="1:62" ht="16.5" customHeight="1">
      <c r="A28" s="7" t="s">
        <v>10</v>
      </c>
      <c r="B28" s="8" t="s">
        <v>11</v>
      </c>
      <c r="C28" s="8" t="s">
        <v>12</v>
      </c>
      <c r="D28" s="8" t="s">
        <v>13</v>
      </c>
      <c r="E28" s="8" t="s">
        <v>14</v>
      </c>
      <c r="F28" s="8" t="s">
        <v>15</v>
      </c>
      <c r="G28" s="8" t="s">
        <v>21</v>
      </c>
      <c r="H28" s="8" t="s">
        <v>22</v>
      </c>
      <c r="I28" s="8" t="s">
        <v>20</v>
      </c>
      <c r="J28" s="8">
        <v>1.1000000000000001</v>
      </c>
      <c r="K28" s="8">
        <v>0.7</v>
      </c>
      <c r="L28" s="8">
        <v>1.3</v>
      </c>
      <c r="M28" s="8">
        <v>1.3</v>
      </c>
      <c r="N28" s="8">
        <v>0.8</v>
      </c>
      <c r="O28" s="8">
        <v>1</v>
      </c>
      <c r="P28" s="8">
        <v>1.2</v>
      </c>
      <c r="Q28" s="8">
        <v>1.3</v>
      </c>
      <c r="R28" s="8">
        <v>1.1000000000000001</v>
      </c>
      <c r="S28" s="8">
        <v>0.8</v>
      </c>
      <c r="T28" s="8">
        <v>1.6</v>
      </c>
      <c r="U28" s="8">
        <v>0.8</v>
      </c>
      <c r="V28" s="8">
        <v>0.8</v>
      </c>
      <c r="W28" s="8">
        <v>1.5</v>
      </c>
      <c r="X28" s="8">
        <v>0.8</v>
      </c>
      <c r="Y28" s="8">
        <v>1.5</v>
      </c>
      <c r="Z28" s="8">
        <v>0.7</v>
      </c>
      <c r="AA28" s="8">
        <v>0.4</v>
      </c>
      <c r="AB28" s="8">
        <v>0.9</v>
      </c>
      <c r="AC28" s="8">
        <v>0.9</v>
      </c>
      <c r="AD28" s="8">
        <v>0.9</v>
      </c>
      <c r="AE28" s="8">
        <v>0.6</v>
      </c>
      <c r="AF28" s="8">
        <v>1.4</v>
      </c>
      <c r="AG28" s="8">
        <v>0.8</v>
      </c>
      <c r="AH28" s="8">
        <v>0.6</v>
      </c>
      <c r="AI28" s="8">
        <v>1.7</v>
      </c>
      <c r="AJ28" s="8">
        <v>0.9</v>
      </c>
      <c r="AK28" s="8">
        <v>0.7</v>
      </c>
      <c r="AL28" s="8">
        <v>0.8</v>
      </c>
      <c r="AM28" s="8">
        <v>1.1000000000000001</v>
      </c>
      <c r="AN28" s="8">
        <v>0.8</v>
      </c>
      <c r="AO28" s="8">
        <v>0.9</v>
      </c>
      <c r="AP28" s="8">
        <v>0.4</v>
      </c>
      <c r="AQ28" s="8">
        <v>0.9</v>
      </c>
      <c r="AR28" s="8">
        <v>0.7</v>
      </c>
      <c r="AS28" s="8">
        <v>0.9</v>
      </c>
      <c r="AT28" s="8">
        <v>1</v>
      </c>
      <c r="AU28" s="8">
        <v>0.6</v>
      </c>
      <c r="AV28" s="8">
        <v>0.6</v>
      </c>
      <c r="AW28" s="8">
        <v>0.9</v>
      </c>
      <c r="AX28" s="8">
        <v>1</v>
      </c>
      <c r="AY28" s="8">
        <v>1.8</v>
      </c>
      <c r="AZ28" s="8">
        <v>0.9</v>
      </c>
      <c r="BA28" s="8">
        <v>2</v>
      </c>
      <c r="BB28" s="8">
        <v>0.8</v>
      </c>
      <c r="BC28" s="8">
        <v>0.6</v>
      </c>
      <c r="BD28" s="28"/>
      <c r="BE28" s="8">
        <v>1</v>
      </c>
      <c r="BF28" s="8">
        <v>1.1000000000000001</v>
      </c>
      <c r="BG28" s="8">
        <v>1.6</v>
      </c>
      <c r="BH28" s="8">
        <v>1.7</v>
      </c>
      <c r="BI28" s="8">
        <v>0.8</v>
      </c>
      <c r="BJ28" s="8">
        <v>1.7</v>
      </c>
    </row>
    <row r="29" spans="1:62" ht="16.5" customHeight="1">
      <c r="A29" s="7" t="s">
        <v>23</v>
      </c>
      <c r="B29" s="8" t="s">
        <v>11</v>
      </c>
      <c r="C29" s="8" t="s">
        <v>12</v>
      </c>
      <c r="D29" s="8" t="s">
        <v>13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18</v>
      </c>
      <c r="J29" s="8">
        <v>0.1</v>
      </c>
      <c r="K29" s="8">
        <v>0.1</v>
      </c>
      <c r="L29" s="8">
        <v>3</v>
      </c>
      <c r="M29" s="8">
        <v>3</v>
      </c>
      <c r="N29" s="8">
        <v>0.1</v>
      </c>
      <c r="O29" s="8">
        <v>0.1</v>
      </c>
      <c r="P29" s="8">
        <v>0.1</v>
      </c>
      <c r="Q29" s="8">
        <v>1</v>
      </c>
      <c r="R29" s="8">
        <v>3</v>
      </c>
      <c r="S29" s="8">
        <v>0.1</v>
      </c>
      <c r="T29" s="8">
        <v>5</v>
      </c>
      <c r="U29" s="8">
        <v>0.1</v>
      </c>
      <c r="V29" s="8">
        <v>1</v>
      </c>
      <c r="W29" s="8">
        <v>0.1</v>
      </c>
      <c r="X29" s="8">
        <v>0.1</v>
      </c>
      <c r="Y29" s="8">
        <v>0.1</v>
      </c>
      <c r="Z29" s="8">
        <v>2</v>
      </c>
      <c r="AA29" s="8">
        <v>0.1</v>
      </c>
      <c r="AB29" s="8">
        <v>0.1</v>
      </c>
      <c r="AC29" s="8">
        <v>0.1</v>
      </c>
      <c r="AD29" s="8">
        <v>0.1</v>
      </c>
      <c r="AE29" s="8">
        <v>1</v>
      </c>
      <c r="AF29" s="8">
        <v>1</v>
      </c>
      <c r="AG29" s="8">
        <v>0.1</v>
      </c>
      <c r="AH29" s="8">
        <v>0.1</v>
      </c>
      <c r="AI29" s="8">
        <v>0.1</v>
      </c>
      <c r="AJ29" s="8">
        <v>0.1</v>
      </c>
      <c r="AK29" s="8">
        <v>0.1</v>
      </c>
      <c r="AL29" s="8">
        <v>0.1</v>
      </c>
      <c r="AM29" s="8">
        <v>0.1</v>
      </c>
      <c r="AN29" s="8">
        <v>0.1</v>
      </c>
      <c r="AO29" s="8">
        <v>0.1</v>
      </c>
      <c r="AP29" s="8">
        <v>0.1</v>
      </c>
      <c r="AQ29" s="8">
        <v>0.1</v>
      </c>
      <c r="AR29" s="8">
        <v>0.1</v>
      </c>
      <c r="AS29" s="8">
        <v>0.1</v>
      </c>
      <c r="AT29" s="8">
        <v>0.1</v>
      </c>
      <c r="AU29" s="8">
        <v>0.1</v>
      </c>
      <c r="AV29" s="8">
        <v>0.1</v>
      </c>
      <c r="AW29" s="8">
        <v>0.1</v>
      </c>
      <c r="AX29" s="8">
        <v>0.1</v>
      </c>
      <c r="AY29" s="8">
        <v>0.1</v>
      </c>
      <c r="AZ29" s="8">
        <v>0.1</v>
      </c>
      <c r="BA29" s="8">
        <v>0.1</v>
      </c>
      <c r="BB29" s="8">
        <v>0.1</v>
      </c>
      <c r="BC29" s="8">
        <v>0.1</v>
      </c>
      <c r="BD29" s="28"/>
      <c r="BE29" s="8">
        <v>1</v>
      </c>
      <c r="BF29" s="8">
        <v>2</v>
      </c>
      <c r="BG29" s="8">
        <v>0.1</v>
      </c>
      <c r="BH29" s="8">
        <v>0.1</v>
      </c>
      <c r="BI29" s="8">
        <v>3</v>
      </c>
      <c r="BJ29" s="8">
        <v>4</v>
      </c>
    </row>
    <row r="30" spans="1:62" ht="16.5" customHeight="1">
      <c r="A30" s="7" t="s">
        <v>23</v>
      </c>
      <c r="B30" s="8" t="s">
        <v>11</v>
      </c>
      <c r="C30" s="8" t="s">
        <v>12</v>
      </c>
      <c r="D30" s="8" t="s">
        <v>13</v>
      </c>
      <c r="E30" s="8" t="s">
        <v>24</v>
      </c>
      <c r="F30" s="8" t="s">
        <v>25</v>
      </c>
      <c r="G30" s="8" t="s">
        <v>26</v>
      </c>
      <c r="H30" s="8" t="s">
        <v>27</v>
      </c>
      <c r="I30" s="8" t="s">
        <v>19</v>
      </c>
      <c r="J30" s="8">
        <v>1</v>
      </c>
      <c r="K30" s="8">
        <v>0.5</v>
      </c>
      <c r="L30" s="8">
        <v>1.3</v>
      </c>
      <c r="M30" s="8">
        <v>2.2999999999999998</v>
      </c>
      <c r="N30" s="8">
        <v>0.5</v>
      </c>
      <c r="O30" s="8">
        <v>1.3</v>
      </c>
      <c r="P30" s="8">
        <v>0.8</v>
      </c>
      <c r="Q30" s="8">
        <v>1.3</v>
      </c>
      <c r="R30" s="8">
        <v>2.2999999999999998</v>
      </c>
      <c r="S30" s="8">
        <v>0.8</v>
      </c>
      <c r="T30" s="8">
        <v>1</v>
      </c>
      <c r="U30" s="8">
        <v>1</v>
      </c>
      <c r="V30" s="8">
        <v>0.5</v>
      </c>
      <c r="W30" s="8">
        <v>0.5</v>
      </c>
      <c r="X30" s="8">
        <v>0.5</v>
      </c>
      <c r="Y30" s="8">
        <v>0.8</v>
      </c>
      <c r="Z30" s="8">
        <v>1</v>
      </c>
      <c r="AA30" s="8">
        <v>1.3</v>
      </c>
      <c r="AB30" s="8">
        <v>1.3</v>
      </c>
      <c r="AC30" s="8">
        <v>1.8</v>
      </c>
      <c r="AD30" s="8">
        <v>0.3</v>
      </c>
      <c r="AE30" s="8">
        <v>0.8</v>
      </c>
      <c r="AF30" s="8">
        <v>1.3</v>
      </c>
      <c r="AG30" s="8">
        <v>1.3</v>
      </c>
      <c r="AH30" s="8">
        <v>0.3</v>
      </c>
      <c r="AI30" s="8">
        <v>1.8</v>
      </c>
      <c r="AJ30" s="8">
        <v>0.5</v>
      </c>
      <c r="AK30" s="8">
        <v>0.8</v>
      </c>
      <c r="AL30" s="8">
        <v>0.5</v>
      </c>
      <c r="AM30" s="8">
        <v>1</v>
      </c>
      <c r="AN30" s="8">
        <v>2.5</v>
      </c>
      <c r="AO30" s="8">
        <v>0.8</v>
      </c>
      <c r="AP30" s="8">
        <v>1.3</v>
      </c>
      <c r="AQ30" s="8">
        <v>1</v>
      </c>
      <c r="AR30" s="8">
        <v>0.5</v>
      </c>
      <c r="AS30" s="8">
        <v>0.8</v>
      </c>
      <c r="AT30" s="8">
        <v>0.3</v>
      </c>
      <c r="AU30" s="8">
        <v>1</v>
      </c>
      <c r="AV30" s="8">
        <v>0.3</v>
      </c>
      <c r="AW30" s="8">
        <v>1.5</v>
      </c>
      <c r="AX30" s="8">
        <v>0.8</v>
      </c>
      <c r="AY30" s="8">
        <v>0.3</v>
      </c>
      <c r="AZ30" s="8">
        <v>2.8</v>
      </c>
      <c r="BA30" s="8">
        <v>2.5</v>
      </c>
      <c r="BB30" s="8">
        <v>0.5</v>
      </c>
      <c r="BC30" s="8">
        <v>0.3</v>
      </c>
      <c r="BD30" s="28"/>
      <c r="BE30" s="8">
        <v>0.3</v>
      </c>
      <c r="BF30" s="8">
        <v>1</v>
      </c>
      <c r="BG30" s="8">
        <v>0.8</v>
      </c>
      <c r="BH30" s="8">
        <v>1.3</v>
      </c>
      <c r="BI30" s="8">
        <v>1</v>
      </c>
      <c r="BJ30" s="8">
        <v>3.8</v>
      </c>
    </row>
    <row r="31" spans="1:62" ht="16.5" customHeight="1">
      <c r="A31" s="7" t="s">
        <v>23</v>
      </c>
      <c r="B31" s="8" t="s">
        <v>11</v>
      </c>
      <c r="C31" s="8" t="s">
        <v>12</v>
      </c>
      <c r="D31" s="8" t="s">
        <v>13</v>
      </c>
      <c r="E31" s="8" t="s">
        <v>24</v>
      </c>
      <c r="F31" s="8" t="s">
        <v>25</v>
      </c>
      <c r="G31" s="8" t="s">
        <v>26</v>
      </c>
      <c r="H31" s="8" t="s">
        <v>27</v>
      </c>
      <c r="I31" s="8" t="s">
        <v>20</v>
      </c>
      <c r="J31" s="8">
        <v>0.8</v>
      </c>
      <c r="K31" s="8">
        <v>0.4</v>
      </c>
      <c r="L31" s="8">
        <v>1.6</v>
      </c>
      <c r="M31" s="8">
        <v>2.4</v>
      </c>
      <c r="N31" s="8">
        <v>0.4</v>
      </c>
      <c r="O31" s="8">
        <v>1</v>
      </c>
      <c r="P31" s="8">
        <v>0.6</v>
      </c>
      <c r="Q31" s="8">
        <v>1.2</v>
      </c>
      <c r="R31" s="8">
        <v>2.4</v>
      </c>
      <c r="S31" s="8">
        <v>0.6</v>
      </c>
      <c r="T31" s="8">
        <v>1.8</v>
      </c>
      <c r="U31" s="8">
        <v>0.8</v>
      </c>
      <c r="V31" s="8">
        <v>0.6</v>
      </c>
      <c r="W31" s="8">
        <v>0.4</v>
      </c>
      <c r="X31" s="8">
        <v>0.4</v>
      </c>
      <c r="Y31" s="8">
        <v>0.6</v>
      </c>
      <c r="Z31" s="8">
        <v>1.2</v>
      </c>
      <c r="AA31" s="8">
        <v>1</v>
      </c>
      <c r="AB31" s="8">
        <v>1</v>
      </c>
      <c r="AC31" s="8">
        <v>1.4</v>
      </c>
      <c r="AD31" s="8">
        <v>0.2</v>
      </c>
      <c r="AE31" s="8">
        <v>0.8</v>
      </c>
      <c r="AF31" s="8">
        <v>1.2</v>
      </c>
      <c r="AG31" s="8">
        <v>1</v>
      </c>
      <c r="AH31" s="8">
        <v>0.2</v>
      </c>
      <c r="AI31" s="8">
        <v>1.4</v>
      </c>
      <c r="AJ31" s="8">
        <v>0.4</v>
      </c>
      <c r="AK31" s="8">
        <v>0.6</v>
      </c>
      <c r="AL31" s="8">
        <v>0.4</v>
      </c>
      <c r="AM31" s="8">
        <v>0.8</v>
      </c>
      <c r="AN31" s="8">
        <v>2</v>
      </c>
      <c r="AO31" s="8">
        <v>0.6</v>
      </c>
      <c r="AP31" s="8">
        <v>1</v>
      </c>
      <c r="AQ31" s="8">
        <v>0.8</v>
      </c>
      <c r="AR31" s="8">
        <v>0.4</v>
      </c>
      <c r="AS31" s="8">
        <v>0.6</v>
      </c>
      <c r="AT31" s="8">
        <v>0.2</v>
      </c>
      <c r="AU31" s="8">
        <v>0.8</v>
      </c>
      <c r="AV31" s="8">
        <v>0.2</v>
      </c>
      <c r="AW31" s="8">
        <v>1.2</v>
      </c>
      <c r="AX31" s="8">
        <v>0.6</v>
      </c>
      <c r="AY31" s="8">
        <v>0.2</v>
      </c>
      <c r="AZ31" s="8">
        <v>2.2000000000000002</v>
      </c>
      <c r="BA31" s="8">
        <v>2</v>
      </c>
      <c r="BB31" s="8">
        <v>0.4</v>
      </c>
      <c r="BC31" s="8">
        <v>0.2</v>
      </c>
      <c r="BD31" s="28"/>
      <c r="BE31" s="8">
        <v>0.4</v>
      </c>
      <c r="BF31" s="8">
        <v>1.2</v>
      </c>
      <c r="BG31" s="8">
        <v>0.6</v>
      </c>
      <c r="BH31" s="8">
        <v>1</v>
      </c>
      <c r="BI31" s="8">
        <v>1.4</v>
      </c>
      <c r="BJ31" s="8">
        <v>3.8</v>
      </c>
    </row>
    <row r="32" spans="1:62" ht="16.5" customHeight="1">
      <c r="A32" s="7" t="s">
        <v>23</v>
      </c>
      <c r="B32" s="8" t="s">
        <v>11</v>
      </c>
      <c r="C32" s="8" t="s">
        <v>12</v>
      </c>
      <c r="D32" s="8" t="s">
        <v>13</v>
      </c>
      <c r="E32" s="8" t="s">
        <v>24</v>
      </c>
      <c r="F32" s="8" t="s">
        <v>25</v>
      </c>
      <c r="G32" s="8" t="s">
        <v>28</v>
      </c>
      <c r="H32" s="8" t="s">
        <v>29</v>
      </c>
      <c r="I32" s="8" t="s">
        <v>18</v>
      </c>
      <c r="J32" s="8">
        <v>0.1</v>
      </c>
      <c r="K32" s="8">
        <v>1.5</v>
      </c>
      <c r="L32" s="8">
        <v>1.5</v>
      </c>
      <c r="M32" s="8">
        <v>1</v>
      </c>
      <c r="N32" s="8">
        <v>1.5</v>
      </c>
      <c r="O32" s="8">
        <v>1</v>
      </c>
      <c r="P32" s="8">
        <v>1</v>
      </c>
      <c r="Q32" s="8">
        <v>1.5</v>
      </c>
      <c r="R32" s="8">
        <v>0.5</v>
      </c>
      <c r="S32" s="8">
        <v>1.5</v>
      </c>
      <c r="T32" s="8">
        <v>1</v>
      </c>
      <c r="U32" s="8">
        <v>1</v>
      </c>
      <c r="V32" s="8">
        <v>0.5</v>
      </c>
      <c r="W32" s="8">
        <v>1.5</v>
      </c>
      <c r="X32" s="8">
        <v>2</v>
      </c>
      <c r="Y32" s="8">
        <v>1</v>
      </c>
      <c r="Z32" s="8">
        <v>0.5</v>
      </c>
      <c r="AA32" s="8">
        <v>1</v>
      </c>
      <c r="AB32" s="8">
        <v>0.5</v>
      </c>
      <c r="AC32" s="8">
        <v>0.5</v>
      </c>
      <c r="AD32" s="8">
        <v>1</v>
      </c>
      <c r="AE32" s="8">
        <v>2</v>
      </c>
      <c r="AF32" s="8">
        <v>2</v>
      </c>
      <c r="AG32" s="8">
        <v>0.1</v>
      </c>
      <c r="AH32" s="8">
        <v>1</v>
      </c>
      <c r="AI32" s="8">
        <v>2</v>
      </c>
      <c r="AJ32" s="8">
        <v>1</v>
      </c>
      <c r="AK32" s="8">
        <v>1.5</v>
      </c>
      <c r="AL32" s="8">
        <v>0.5</v>
      </c>
      <c r="AM32" s="8">
        <v>0.5</v>
      </c>
      <c r="AN32" s="8">
        <v>0.1</v>
      </c>
      <c r="AO32" s="8">
        <v>1</v>
      </c>
      <c r="AP32" s="8">
        <v>0.5</v>
      </c>
      <c r="AQ32" s="8">
        <v>2</v>
      </c>
      <c r="AR32" s="8">
        <v>0.1</v>
      </c>
      <c r="AS32" s="8">
        <v>0.1</v>
      </c>
      <c r="AT32" s="8">
        <v>1</v>
      </c>
      <c r="AU32" s="8">
        <v>0.5</v>
      </c>
      <c r="AV32" s="8">
        <v>3.5</v>
      </c>
      <c r="AW32" s="8">
        <v>0.1</v>
      </c>
      <c r="AX32" s="8">
        <v>3</v>
      </c>
      <c r="AY32" s="8">
        <v>1.5</v>
      </c>
      <c r="AZ32" s="8">
        <v>0.1</v>
      </c>
      <c r="BA32" s="8">
        <v>2.5</v>
      </c>
      <c r="BB32" s="8">
        <v>0.1</v>
      </c>
      <c r="BC32" s="8">
        <v>1</v>
      </c>
      <c r="BD32" s="28"/>
      <c r="BE32" s="8">
        <v>1.5</v>
      </c>
      <c r="BF32" s="8">
        <v>1.5</v>
      </c>
      <c r="BG32" s="8">
        <v>0.1</v>
      </c>
      <c r="BH32" s="8">
        <v>1</v>
      </c>
      <c r="BI32" s="8">
        <v>1</v>
      </c>
      <c r="BJ32" s="8">
        <v>1.1000000000000001</v>
      </c>
    </row>
    <row r="33" spans="1:62" ht="16.5" customHeight="1">
      <c r="A33" s="7" t="s">
        <v>23</v>
      </c>
      <c r="B33" s="8" t="s">
        <v>11</v>
      </c>
      <c r="C33" s="8" t="s">
        <v>12</v>
      </c>
      <c r="D33" s="8" t="s">
        <v>13</v>
      </c>
      <c r="E33" s="8" t="s">
        <v>24</v>
      </c>
      <c r="F33" s="8" t="s">
        <v>25</v>
      </c>
      <c r="G33" s="8" t="s">
        <v>28</v>
      </c>
      <c r="H33" s="8" t="s">
        <v>29</v>
      </c>
      <c r="I33" s="8" t="s">
        <v>19</v>
      </c>
      <c r="J33" s="8">
        <v>1</v>
      </c>
      <c r="K33" s="8">
        <v>1</v>
      </c>
      <c r="L33" s="8">
        <v>0.9</v>
      </c>
      <c r="M33" s="8">
        <v>1.3</v>
      </c>
      <c r="N33" s="8">
        <v>0.4</v>
      </c>
      <c r="O33" s="8">
        <v>1.1000000000000001</v>
      </c>
      <c r="P33" s="8">
        <v>0.8</v>
      </c>
      <c r="Q33" s="8">
        <v>1.5</v>
      </c>
      <c r="R33" s="8">
        <v>1.1000000000000001</v>
      </c>
      <c r="S33" s="8">
        <v>0.6</v>
      </c>
      <c r="T33" s="8">
        <v>1</v>
      </c>
      <c r="U33" s="8">
        <v>0.4</v>
      </c>
      <c r="V33" s="8">
        <v>0.6</v>
      </c>
      <c r="W33" s="8">
        <v>0.6</v>
      </c>
      <c r="X33" s="8">
        <v>0.4</v>
      </c>
      <c r="Y33" s="8">
        <v>0.8</v>
      </c>
      <c r="Z33" s="8">
        <v>1.1000000000000001</v>
      </c>
      <c r="AA33" s="8">
        <v>0.6</v>
      </c>
      <c r="AB33" s="8">
        <v>0.5</v>
      </c>
      <c r="AC33" s="8">
        <v>1.5</v>
      </c>
      <c r="AD33" s="8">
        <v>0.5</v>
      </c>
      <c r="AE33" s="8">
        <v>0.9</v>
      </c>
      <c r="AF33" s="8">
        <v>1.3</v>
      </c>
      <c r="AG33" s="8">
        <v>0.9</v>
      </c>
      <c r="AH33" s="8">
        <v>0.4</v>
      </c>
      <c r="AI33" s="8">
        <v>1.5</v>
      </c>
      <c r="AJ33" s="8">
        <v>1</v>
      </c>
      <c r="AK33" s="8">
        <v>0.9</v>
      </c>
      <c r="AL33" s="8">
        <v>0.6</v>
      </c>
      <c r="AM33" s="8">
        <v>1.3</v>
      </c>
      <c r="AN33" s="8">
        <v>2.6</v>
      </c>
      <c r="AO33" s="8">
        <v>0.9</v>
      </c>
      <c r="AP33" s="8">
        <v>0.9</v>
      </c>
      <c r="AQ33" s="8">
        <v>1.4</v>
      </c>
      <c r="AR33" s="8">
        <v>1.4</v>
      </c>
      <c r="AS33" s="8">
        <v>3.5</v>
      </c>
      <c r="AT33" s="8">
        <v>0.6</v>
      </c>
      <c r="AU33" s="8">
        <v>1.3</v>
      </c>
      <c r="AV33" s="8">
        <v>0.1</v>
      </c>
      <c r="AW33" s="8">
        <v>1.5</v>
      </c>
      <c r="AX33" s="8">
        <v>0.4</v>
      </c>
      <c r="AY33" s="8">
        <v>0.9</v>
      </c>
      <c r="AZ33" s="8">
        <v>2.1</v>
      </c>
      <c r="BA33" s="8">
        <v>2.5</v>
      </c>
      <c r="BB33" s="8">
        <v>1.4</v>
      </c>
      <c r="BC33" s="8">
        <v>0.6</v>
      </c>
      <c r="BD33" s="28"/>
      <c r="BE33" s="8">
        <v>0.1</v>
      </c>
      <c r="BF33" s="8">
        <v>0.4</v>
      </c>
      <c r="BG33" s="8">
        <v>1.3</v>
      </c>
      <c r="BH33" s="8">
        <v>1.5</v>
      </c>
      <c r="BI33" s="8">
        <v>0.3</v>
      </c>
      <c r="BJ33" s="8">
        <v>2.2000000000000002</v>
      </c>
    </row>
    <row r="34" spans="1:62" ht="12" customHeight="1">
      <c r="A34" s="7" t="s">
        <v>23</v>
      </c>
      <c r="B34" s="8" t="s">
        <v>11</v>
      </c>
      <c r="C34" s="8" t="s">
        <v>12</v>
      </c>
      <c r="D34" s="8" t="s">
        <v>13</v>
      </c>
      <c r="E34" s="8" t="s">
        <v>24</v>
      </c>
      <c r="F34" s="8" t="s">
        <v>25</v>
      </c>
      <c r="G34" s="8" t="s">
        <v>28</v>
      </c>
      <c r="H34" s="8" t="s">
        <v>29</v>
      </c>
      <c r="I34" s="8" t="s">
        <v>20</v>
      </c>
      <c r="J34" s="8">
        <v>0.8</v>
      </c>
      <c r="K34" s="8">
        <v>1.1000000000000001</v>
      </c>
      <c r="L34" s="8">
        <v>1</v>
      </c>
      <c r="M34" s="8">
        <v>1.2</v>
      </c>
      <c r="N34" s="8">
        <v>0.6</v>
      </c>
      <c r="O34" s="8">
        <v>1.1000000000000001</v>
      </c>
      <c r="P34" s="8">
        <v>0.8</v>
      </c>
      <c r="Q34" s="8">
        <v>1.5</v>
      </c>
      <c r="R34" s="8">
        <v>1</v>
      </c>
      <c r="S34" s="8">
        <v>0.8</v>
      </c>
      <c r="T34" s="8">
        <v>1</v>
      </c>
      <c r="U34" s="8">
        <v>0.5</v>
      </c>
      <c r="V34" s="8">
        <v>0.6</v>
      </c>
      <c r="W34" s="8">
        <v>0.8</v>
      </c>
      <c r="X34" s="8">
        <v>0.7</v>
      </c>
      <c r="Y34" s="8">
        <v>0.8</v>
      </c>
      <c r="Z34" s="8">
        <v>1</v>
      </c>
      <c r="AA34" s="8">
        <v>0.7</v>
      </c>
      <c r="AB34" s="8">
        <v>0.5</v>
      </c>
      <c r="AC34" s="8">
        <v>1.3</v>
      </c>
      <c r="AD34" s="8">
        <v>0.6</v>
      </c>
      <c r="AE34" s="8">
        <v>1.1000000000000001</v>
      </c>
      <c r="AF34" s="8">
        <v>1.4</v>
      </c>
      <c r="AG34" s="8">
        <v>0.7</v>
      </c>
      <c r="AH34" s="8">
        <v>0.5</v>
      </c>
      <c r="AI34" s="8">
        <v>1.6</v>
      </c>
      <c r="AJ34" s="8">
        <v>1</v>
      </c>
      <c r="AK34" s="8">
        <v>1</v>
      </c>
      <c r="AL34" s="8">
        <v>0.6</v>
      </c>
      <c r="AM34" s="8">
        <v>1.1000000000000001</v>
      </c>
      <c r="AN34" s="8">
        <v>2.1</v>
      </c>
      <c r="AO34" s="8">
        <v>0.9</v>
      </c>
      <c r="AP34" s="8">
        <v>0.8</v>
      </c>
      <c r="AQ34" s="8">
        <v>1.5</v>
      </c>
      <c r="AR34" s="8">
        <v>1.1000000000000001</v>
      </c>
      <c r="AS34" s="8">
        <v>2.8</v>
      </c>
      <c r="AT34" s="8">
        <v>0.7</v>
      </c>
      <c r="AU34" s="8">
        <v>1.1000000000000001</v>
      </c>
      <c r="AV34" s="8">
        <v>0.8</v>
      </c>
      <c r="AW34" s="8">
        <v>1.2</v>
      </c>
      <c r="AX34" s="8">
        <v>0.9</v>
      </c>
      <c r="AY34" s="8">
        <v>1</v>
      </c>
      <c r="AZ34" s="8">
        <v>1.7</v>
      </c>
      <c r="BA34" s="8">
        <v>2.5</v>
      </c>
      <c r="BB34" s="8">
        <v>1.1000000000000001</v>
      </c>
      <c r="BC34" s="8">
        <v>0.7</v>
      </c>
      <c r="BD34" s="28"/>
      <c r="BE34" s="8">
        <v>0.4</v>
      </c>
      <c r="BF34" s="8">
        <v>0.6</v>
      </c>
      <c r="BG34" s="8">
        <v>1</v>
      </c>
      <c r="BH34" s="8">
        <v>1.4</v>
      </c>
      <c r="BI34" s="8">
        <v>0.4</v>
      </c>
      <c r="BJ34" s="8">
        <v>1.9</v>
      </c>
    </row>
    <row r="35" spans="1:62" ht="12" customHeight="1">
      <c r="A35" s="7" t="s">
        <v>30</v>
      </c>
      <c r="B35" s="8" t="s">
        <v>11</v>
      </c>
      <c r="C35" s="8" t="s">
        <v>12</v>
      </c>
      <c r="D35" s="8" t="s">
        <v>13</v>
      </c>
      <c r="E35" s="8" t="s">
        <v>31</v>
      </c>
      <c r="F35" s="8" t="s">
        <v>15</v>
      </c>
      <c r="G35" s="8" t="s">
        <v>32</v>
      </c>
      <c r="H35" s="8" t="s">
        <v>33</v>
      </c>
      <c r="I35" s="8" t="s">
        <v>18</v>
      </c>
      <c r="J35" s="8">
        <v>1</v>
      </c>
      <c r="K35" s="8">
        <v>0.1</v>
      </c>
      <c r="L35" s="8">
        <v>1</v>
      </c>
      <c r="M35" s="8">
        <v>0.1</v>
      </c>
      <c r="N35" s="8">
        <v>0.1</v>
      </c>
      <c r="O35" s="8">
        <v>1</v>
      </c>
      <c r="P35" s="8">
        <v>1</v>
      </c>
      <c r="Q35" s="8">
        <v>1</v>
      </c>
      <c r="R35" s="8">
        <v>0.1</v>
      </c>
      <c r="S35" s="8">
        <v>0.1</v>
      </c>
      <c r="T35" s="8">
        <v>0.1</v>
      </c>
      <c r="U35" s="8">
        <v>2</v>
      </c>
      <c r="V35" s="8">
        <v>0.1</v>
      </c>
      <c r="W35" s="8">
        <v>1</v>
      </c>
      <c r="X35" s="8">
        <v>0.1</v>
      </c>
      <c r="Y35" s="8">
        <v>2</v>
      </c>
      <c r="Z35" s="8">
        <v>2</v>
      </c>
      <c r="AA35" s="8">
        <v>2</v>
      </c>
      <c r="AB35" s="8">
        <v>2</v>
      </c>
      <c r="AC35" s="8">
        <v>2</v>
      </c>
      <c r="AD35" s="8">
        <v>0.1</v>
      </c>
      <c r="AE35" s="8">
        <v>0.1</v>
      </c>
      <c r="AF35" s="8">
        <v>0.1</v>
      </c>
      <c r="AG35" s="8">
        <v>1</v>
      </c>
      <c r="AH35" s="8">
        <v>0.1</v>
      </c>
      <c r="AI35" s="8">
        <v>1</v>
      </c>
      <c r="AJ35" s="8">
        <v>1</v>
      </c>
      <c r="AK35" s="8">
        <v>1</v>
      </c>
      <c r="AL35" s="8">
        <v>0.1</v>
      </c>
      <c r="AM35" s="8">
        <v>0.1</v>
      </c>
      <c r="AN35" s="8">
        <v>1</v>
      </c>
      <c r="AO35" s="8">
        <v>1</v>
      </c>
      <c r="AP35" s="8">
        <v>1</v>
      </c>
      <c r="AQ35" s="8">
        <v>1</v>
      </c>
      <c r="AR35" s="8">
        <v>1</v>
      </c>
      <c r="AS35" s="8">
        <v>1</v>
      </c>
      <c r="AT35" s="8">
        <v>1</v>
      </c>
      <c r="AU35" s="8">
        <v>1</v>
      </c>
      <c r="AV35" s="8">
        <v>1</v>
      </c>
      <c r="AW35" s="8">
        <v>1</v>
      </c>
      <c r="AX35" s="8">
        <v>1</v>
      </c>
      <c r="AY35" s="8">
        <v>1</v>
      </c>
      <c r="AZ35" s="8">
        <v>0.1</v>
      </c>
      <c r="BA35" s="8">
        <v>0.1</v>
      </c>
      <c r="BB35" s="8">
        <v>2</v>
      </c>
      <c r="BC35" s="8">
        <v>1</v>
      </c>
      <c r="BD35" s="28"/>
      <c r="BE35" s="8">
        <v>0.1</v>
      </c>
      <c r="BF35" s="8">
        <v>0.1</v>
      </c>
      <c r="BG35" s="8">
        <v>1</v>
      </c>
      <c r="BH35" s="8">
        <v>0.1</v>
      </c>
      <c r="BI35" s="8">
        <v>1</v>
      </c>
      <c r="BJ35" s="8">
        <v>2</v>
      </c>
    </row>
    <row r="36" spans="1:62" ht="12" customHeight="1">
      <c r="A36" s="7" t="s">
        <v>30</v>
      </c>
      <c r="B36" s="8" t="s">
        <v>11</v>
      </c>
      <c r="C36" s="8" t="s">
        <v>12</v>
      </c>
      <c r="D36" s="8" t="s">
        <v>13</v>
      </c>
      <c r="E36" s="8" t="s">
        <v>31</v>
      </c>
      <c r="F36" s="8" t="s">
        <v>15</v>
      </c>
      <c r="G36" s="8" t="s">
        <v>32</v>
      </c>
      <c r="H36" s="8" t="s">
        <v>33</v>
      </c>
      <c r="I36" s="8" t="s">
        <v>19</v>
      </c>
      <c r="J36" s="8">
        <v>0.3</v>
      </c>
      <c r="K36" s="8">
        <v>1</v>
      </c>
      <c r="L36" s="8">
        <v>0.8</v>
      </c>
      <c r="M36" s="8">
        <v>0.8</v>
      </c>
      <c r="N36" s="8">
        <v>1.5</v>
      </c>
      <c r="O36" s="8">
        <v>1.8</v>
      </c>
      <c r="P36" s="8">
        <v>0.3</v>
      </c>
      <c r="Q36" s="8">
        <v>1</v>
      </c>
      <c r="R36" s="8">
        <v>1.3</v>
      </c>
      <c r="S36" s="8">
        <v>1.3</v>
      </c>
      <c r="T36" s="8">
        <v>0.8</v>
      </c>
      <c r="U36" s="8">
        <v>0.5</v>
      </c>
      <c r="V36" s="8">
        <v>0.3</v>
      </c>
      <c r="W36" s="8">
        <v>1.5</v>
      </c>
      <c r="X36" s="8">
        <v>0.5</v>
      </c>
      <c r="Y36" s="8">
        <v>1.5</v>
      </c>
      <c r="Z36" s="8">
        <v>0.5</v>
      </c>
      <c r="AA36" s="8">
        <v>0.8</v>
      </c>
      <c r="AB36" s="8">
        <v>0.8</v>
      </c>
      <c r="AC36" s="8">
        <v>2</v>
      </c>
      <c r="AD36" s="8">
        <v>0.5</v>
      </c>
      <c r="AE36" s="8">
        <v>0.3</v>
      </c>
      <c r="AF36" s="8">
        <v>2</v>
      </c>
      <c r="AG36" s="8">
        <v>1</v>
      </c>
      <c r="AH36" s="8">
        <v>0.8</v>
      </c>
      <c r="AI36" s="8">
        <v>1</v>
      </c>
      <c r="AJ36" s="8">
        <v>1.3</v>
      </c>
      <c r="AK36" s="8">
        <v>1.8</v>
      </c>
      <c r="AL36" s="8">
        <v>0.3</v>
      </c>
      <c r="AM36" s="8">
        <v>0.5</v>
      </c>
      <c r="AN36" s="8">
        <v>1.3</v>
      </c>
      <c r="AO36" s="8">
        <v>0.3</v>
      </c>
      <c r="AP36" s="8">
        <v>2.5</v>
      </c>
      <c r="AQ36" s="8">
        <v>0.3</v>
      </c>
      <c r="AR36" s="8">
        <v>0.3</v>
      </c>
      <c r="AS36" s="8">
        <v>1.3</v>
      </c>
      <c r="AT36" s="8">
        <v>1.3</v>
      </c>
      <c r="AU36" s="8">
        <v>1.3</v>
      </c>
      <c r="AV36" s="8">
        <v>2</v>
      </c>
      <c r="AW36" s="8">
        <v>1.5</v>
      </c>
      <c r="AX36" s="8">
        <v>2</v>
      </c>
      <c r="AY36" s="8">
        <v>0.8</v>
      </c>
      <c r="AZ36" s="8">
        <v>0.8</v>
      </c>
      <c r="BA36" s="8">
        <v>2.2999999999999998</v>
      </c>
      <c r="BB36" s="8">
        <v>1</v>
      </c>
      <c r="BC36" s="8">
        <v>0.5</v>
      </c>
      <c r="BD36" s="28"/>
      <c r="BE36" s="8">
        <v>1</v>
      </c>
      <c r="BF36" s="8">
        <v>0.5</v>
      </c>
      <c r="BG36" s="8">
        <v>1.8</v>
      </c>
      <c r="BH36" s="8">
        <v>0.5</v>
      </c>
      <c r="BI36" s="8">
        <v>0.5</v>
      </c>
      <c r="BJ36" s="8">
        <v>1</v>
      </c>
    </row>
    <row r="37" spans="1:62" ht="12" customHeight="1">
      <c r="A37" s="7" t="s">
        <v>30</v>
      </c>
      <c r="B37" s="8" t="s">
        <v>11</v>
      </c>
      <c r="C37" s="8" t="s">
        <v>12</v>
      </c>
      <c r="D37" s="8" t="s">
        <v>13</v>
      </c>
      <c r="E37" s="8" t="s">
        <v>31</v>
      </c>
      <c r="F37" s="8" t="s">
        <v>15</v>
      </c>
      <c r="G37" s="8" t="s">
        <v>32</v>
      </c>
      <c r="H37" s="8" t="s">
        <v>33</v>
      </c>
      <c r="I37" s="8" t="s">
        <v>20</v>
      </c>
      <c r="J37" s="8">
        <v>0.4</v>
      </c>
      <c r="K37" s="8">
        <v>0.8</v>
      </c>
      <c r="L37" s="8">
        <v>0.8</v>
      </c>
      <c r="M37" s="8">
        <v>0.6</v>
      </c>
      <c r="N37" s="8">
        <v>1.2</v>
      </c>
      <c r="O37" s="8">
        <v>1.6</v>
      </c>
      <c r="P37" s="8">
        <v>0.4</v>
      </c>
      <c r="Q37" s="8">
        <v>1</v>
      </c>
      <c r="R37" s="8">
        <v>1</v>
      </c>
      <c r="S37" s="8">
        <v>1</v>
      </c>
      <c r="T37" s="8">
        <v>0.6</v>
      </c>
      <c r="U37" s="8">
        <v>0.8</v>
      </c>
      <c r="V37" s="8">
        <v>0.2</v>
      </c>
      <c r="W37" s="8">
        <v>1.4</v>
      </c>
      <c r="X37" s="8">
        <v>0.4</v>
      </c>
      <c r="Y37" s="8">
        <v>1.6</v>
      </c>
      <c r="Z37" s="8">
        <v>0.8</v>
      </c>
      <c r="AA37" s="8">
        <v>1</v>
      </c>
      <c r="AB37" s="8">
        <v>1</v>
      </c>
      <c r="AC37" s="8">
        <v>2</v>
      </c>
      <c r="AD37" s="8">
        <v>0.4</v>
      </c>
      <c r="AE37" s="8">
        <v>0.2</v>
      </c>
      <c r="AF37" s="8">
        <v>1.6</v>
      </c>
      <c r="AG37" s="8">
        <v>1</v>
      </c>
      <c r="AH37" s="8">
        <v>0.6</v>
      </c>
      <c r="AI37" s="8">
        <v>1</v>
      </c>
      <c r="AJ37" s="8">
        <v>1.2</v>
      </c>
      <c r="AK37" s="8">
        <v>1.6</v>
      </c>
      <c r="AL37" s="8">
        <v>0.2</v>
      </c>
      <c r="AM37" s="8">
        <v>0.4</v>
      </c>
      <c r="AN37" s="8">
        <v>1.2</v>
      </c>
      <c r="AO37" s="8">
        <v>0.4</v>
      </c>
      <c r="AP37" s="8">
        <v>2.2000000000000002</v>
      </c>
      <c r="AQ37" s="8">
        <v>0.4</v>
      </c>
      <c r="AR37" s="8">
        <v>0.4</v>
      </c>
      <c r="AS37" s="8">
        <v>1.2</v>
      </c>
      <c r="AT37" s="8">
        <v>1.2</v>
      </c>
      <c r="AU37" s="8">
        <v>1.2</v>
      </c>
      <c r="AV37" s="8">
        <v>1.8</v>
      </c>
      <c r="AW37" s="8">
        <v>1.4</v>
      </c>
      <c r="AX37" s="8">
        <v>1.8</v>
      </c>
      <c r="AY37" s="8">
        <v>0.8</v>
      </c>
      <c r="AZ37" s="8">
        <v>0.6</v>
      </c>
      <c r="BA37" s="8">
        <v>1.8</v>
      </c>
      <c r="BB37" s="8">
        <v>1.2</v>
      </c>
      <c r="BC37" s="8">
        <v>0.6</v>
      </c>
      <c r="BD37" s="28"/>
      <c r="BE37" s="8">
        <v>0.8</v>
      </c>
      <c r="BF37" s="8">
        <v>0.4</v>
      </c>
      <c r="BG37" s="8">
        <v>1.6</v>
      </c>
      <c r="BH37" s="8">
        <v>0.4</v>
      </c>
      <c r="BI37" s="8">
        <v>0.6</v>
      </c>
      <c r="BJ37" s="8">
        <v>1.2</v>
      </c>
    </row>
    <row r="38" spans="1:62" ht="12" customHeight="1">
      <c r="A38" s="7" t="s">
        <v>30</v>
      </c>
      <c r="B38" s="8" t="s">
        <v>11</v>
      </c>
      <c r="C38" s="8" t="s">
        <v>12</v>
      </c>
      <c r="D38" s="8" t="s">
        <v>13</v>
      </c>
      <c r="E38" s="8" t="s">
        <v>31</v>
      </c>
      <c r="F38" s="8" t="s">
        <v>15</v>
      </c>
      <c r="G38" s="8" t="s">
        <v>34</v>
      </c>
      <c r="H38" s="8" t="s">
        <v>35</v>
      </c>
      <c r="I38" s="8" t="s">
        <v>18</v>
      </c>
      <c r="J38" s="8">
        <v>0.1</v>
      </c>
      <c r="K38" s="8">
        <v>0.1</v>
      </c>
      <c r="L38" s="8">
        <v>0.1</v>
      </c>
      <c r="M38" s="8">
        <v>0.1</v>
      </c>
      <c r="N38" s="8">
        <v>0.1</v>
      </c>
      <c r="O38" s="8">
        <v>2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0.1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8">
        <v>1</v>
      </c>
      <c r="AE38" s="8">
        <v>1</v>
      </c>
      <c r="AF38" s="8">
        <v>1</v>
      </c>
      <c r="AG38" s="8">
        <v>1</v>
      </c>
      <c r="AH38" s="8">
        <v>1</v>
      </c>
      <c r="AI38" s="8">
        <v>1</v>
      </c>
      <c r="AJ38" s="8">
        <v>1</v>
      </c>
      <c r="AK38" s="8">
        <v>1</v>
      </c>
      <c r="AL38" s="8">
        <v>1</v>
      </c>
      <c r="AM38" s="8">
        <v>1</v>
      </c>
      <c r="AN38" s="8">
        <v>1</v>
      </c>
      <c r="AO38" s="8">
        <v>1</v>
      </c>
      <c r="AP38" s="8">
        <v>1</v>
      </c>
      <c r="AQ38" s="8">
        <v>1</v>
      </c>
      <c r="AR38" s="8">
        <v>1</v>
      </c>
      <c r="AS38" s="8">
        <v>2</v>
      </c>
      <c r="AT38" s="8">
        <v>1</v>
      </c>
      <c r="AU38" s="8">
        <v>4</v>
      </c>
      <c r="AV38" s="8">
        <v>2</v>
      </c>
      <c r="AW38" s="8">
        <v>1</v>
      </c>
      <c r="AX38" s="8">
        <v>2</v>
      </c>
      <c r="AY38" s="8">
        <v>4</v>
      </c>
      <c r="AZ38" s="8">
        <v>2</v>
      </c>
      <c r="BA38" s="8">
        <v>2</v>
      </c>
      <c r="BB38" s="8">
        <v>0.1</v>
      </c>
      <c r="BC38" s="8">
        <v>2</v>
      </c>
      <c r="BD38" s="28"/>
      <c r="BE38" s="8">
        <v>0.1</v>
      </c>
      <c r="BF38" s="8">
        <v>1</v>
      </c>
      <c r="BG38" s="8">
        <v>1</v>
      </c>
      <c r="BH38" s="8">
        <v>1</v>
      </c>
      <c r="BI38" s="8">
        <v>1</v>
      </c>
      <c r="BJ38" s="8">
        <v>2</v>
      </c>
    </row>
    <row r="39" spans="1:62" ht="12" customHeight="1">
      <c r="A39" s="7" t="s">
        <v>30</v>
      </c>
      <c r="B39" s="8" t="s">
        <v>11</v>
      </c>
      <c r="C39" s="8" t="s">
        <v>12</v>
      </c>
      <c r="D39" s="8" t="s">
        <v>13</v>
      </c>
      <c r="E39" s="8" t="s">
        <v>31</v>
      </c>
      <c r="F39" s="8" t="s">
        <v>15</v>
      </c>
      <c r="G39" s="8" t="s">
        <v>34</v>
      </c>
      <c r="H39" s="8" t="s">
        <v>35</v>
      </c>
      <c r="I39" s="8" t="s">
        <v>19</v>
      </c>
      <c r="J39" s="8">
        <v>1.4</v>
      </c>
      <c r="K39" s="8">
        <v>0.6</v>
      </c>
      <c r="L39" s="8">
        <v>1.2</v>
      </c>
      <c r="M39" s="8">
        <v>0.2</v>
      </c>
      <c r="N39" s="8">
        <v>1.2</v>
      </c>
      <c r="O39" s="8">
        <v>0.6</v>
      </c>
      <c r="P39" s="8">
        <v>1.4</v>
      </c>
      <c r="Q39" s="8">
        <v>0.4</v>
      </c>
      <c r="R39" s="8">
        <v>0.8</v>
      </c>
      <c r="S39" s="8">
        <v>1.2</v>
      </c>
      <c r="T39" s="8">
        <v>1</v>
      </c>
      <c r="U39" s="8">
        <v>0.6</v>
      </c>
      <c r="V39" s="8">
        <v>0.8</v>
      </c>
      <c r="W39" s="8">
        <v>1.6</v>
      </c>
      <c r="X39" s="8">
        <v>0.8</v>
      </c>
      <c r="Y39" s="8">
        <v>0.4</v>
      </c>
      <c r="Z39" s="8">
        <v>0.8</v>
      </c>
      <c r="AA39" s="8">
        <v>1.4</v>
      </c>
      <c r="AB39" s="8">
        <v>1</v>
      </c>
      <c r="AC39" s="8">
        <v>1.2</v>
      </c>
      <c r="AD39" s="8">
        <v>1</v>
      </c>
      <c r="AE39" s="8">
        <v>0.6</v>
      </c>
      <c r="AF39" s="8">
        <v>1.8</v>
      </c>
      <c r="AG39" s="8">
        <v>1</v>
      </c>
      <c r="AH39" s="8">
        <v>0.8</v>
      </c>
      <c r="AI39" s="8">
        <v>1.8</v>
      </c>
      <c r="AJ39" s="8">
        <v>2.8</v>
      </c>
      <c r="AK39" s="8">
        <v>0.6</v>
      </c>
      <c r="AL39" s="8">
        <v>1</v>
      </c>
      <c r="AM39" s="8">
        <v>1.2</v>
      </c>
      <c r="AN39" s="8">
        <v>1</v>
      </c>
      <c r="AO39" s="8">
        <v>1</v>
      </c>
      <c r="AP39" s="8">
        <v>0.2</v>
      </c>
      <c r="AQ39" s="8">
        <v>1.4</v>
      </c>
      <c r="AR39" s="8">
        <v>1.2</v>
      </c>
      <c r="AS39" s="8">
        <v>1.4</v>
      </c>
      <c r="AT39" s="8">
        <v>1</v>
      </c>
      <c r="AU39" s="8">
        <v>0.8</v>
      </c>
      <c r="AV39" s="8">
        <v>0.8</v>
      </c>
      <c r="AW39" s="8">
        <v>1.2</v>
      </c>
      <c r="AX39" s="8">
        <v>0.8</v>
      </c>
      <c r="AY39" s="8">
        <v>0.6</v>
      </c>
      <c r="AZ39" s="8">
        <v>2</v>
      </c>
      <c r="BA39" s="8">
        <v>2</v>
      </c>
      <c r="BB39" s="8">
        <v>0.8</v>
      </c>
      <c r="BC39" s="8">
        <v>0.4</v>
      </c>
      <c r="BD39" s="28"/>
      <c r="BE39" s="8">
        <v>1.2</v>
      </c>
      <c r="BF39" s="8">
        <v>1</v>
      </c>
      <c r="BG39" s="8">
        <v>2.6</v>
      </c>
      <c r="BH39" s="8">
        <v>1.6</v>
      </c>
      <c r="BI39" s="8">
        <v>0.2</v>
      </c>
      <c r="BJ39" s="8">
        <v>1.6</v>
      </c>
    </row>
    <row r="40" spans="1:62" ht="12" customHeight="1">
      <c r="A40" s="7" t="s">
        <v>30</v>
      </c>
      <c r="B40" s="8" t="s">
        <v>11</v>
      </c>
      <c r="C40" s="8" t="s">
        <v>12</v>
      </c>
      <c r="D40" s="8" t="s">
        <v>13</v>
      </c>
      <c r="E40" s="8" t="s">
        <v>31</v>
      </c>
      <c r="F40" s="8" t="s">
        <v>15</v>
      </c>
      <c r="G40" s="8" t="s">
        <v>34</v>
      </c>
      <c r="H40" s="8" t="s">
        <v>35</v>
      </c>
      <c r="I40" s="8" t="s">
        <v>20</v>
      </c>
      <c r="J40" s="8">
        <v>1.2</v>
      </c>
      <c r="K40" s="8">
        <v>0.5</v>
      </c>
      <c r="L40" s="8">
        <v>1</v>
      </c>
      <c r="M40" s="8">
        <v>0.2</v>
      </c>
      <c r="N40" s="8">
        <v>1</v>
      </c>
      <c r="O40" s="8">
        <v>0.8</v>
      </c>
      <c r="P40" s="8">
        <v>1.3</v>
      </c>
      <c r="Q40" s="8">
        <v>0.5</v>
      </c>
      <c r="R40" s="8">
        <v>0.8</v>
      </c>
      <c r="S40" s="8">
        <v>1.2</v>
      </c>
      <c r="T40" s="8">
        <v>1</v>
      </c>
      <c r="U40" s="8">
        <v>0.7</v>
      </c>
      <c r="V40" s="8">
        <v>0.7</v>
      </c>
      <c r="W40" s="8">
        <v>1.5</v>
      </c>
      <c r="X40" s="8">
        <v>0.8</v>
      </c>
      <c r="Y40" s="8">
        <v>0.5</v>
      </c>
      <c r="Z40" s="8">
        <v>0.8</v>
      </c>
      <c r="AA40" s="8">
        <v>1.3</v>
      </c>
      <c r="AB40" s="8">
        <v>1</v>
      </c>
      <c r="AC40" s="8">
        <v>1.2</v>
      </c>
      <c r="AD40" s="8">
        <v>1</v>
      </c>
      <c r="AE40" s="8">
        <v>0.7</v>
      </c>
      <c r="AF40" s="8">
        <v>1.7</v>
      </c>
      <c r="AG40" s="8">
        <v>1</v>
      </c>
      <c r="AH40" s="8">
        <v>0.8</v>
      </c>
      <c r="AI40" s="8">
        <v>1.7</v>
      </c>
      <c r="AJ40" s="8">
        <v>2.5</v>
      </c>
      <c r="AK40" s="8">
        <v>0.7</v>
      </c>
      <c r="AL40" s="8">
        <v>1</v>
      </c>
      <c r="AM40" s="8">
        <v>1.2</v>
      </c>
      <c r="AN40" s="8">
        <v>1</v>
      </c>
      <c r="AO40" s="8">
        <v>1</v>
      </c>
      <c r="AP40" s="8">
        <v>0.3</v>
      </c>
      <c r="AQ40" s="8">
        <v>1.3</v>
      </c>
      <c r="AR40" s="8">
        <v>1.2</v>
      </c>
      <c r="AS40" s="8">
        <v>1.5</v>
      </c>
      <c r="AT40" s="8">
        <v>1</v>
      </c>
      <c r="AU40" s="8">
        <v>1.3</v>
      </c>
      <c r="AV40" s="8">
        <v>1</v>
      </c>
      <c r="AW40" s="8">
        <v>1.2</v>
      </c>
      <c r="AX40" s="8">
        <v>1</v>
      </c>
      <c r="AY40" s="8">
        <v>1.2</v>
      </c>
      <c r="AZ40" s="8">
        <v>2</v>
      </c>
      <c r="BA40" s="8">
        <v>2</v>
      </c>
      <c r="BB40" s="8">
        <v>0.7</v>
      </c>
      <c r="BC40" s="8">
        <v>0.7</v>
      </c>
      <c r="BD40" s="28"/>
      <c r="BE40" s="8">
        <v>1</v>
      </c>
      <c r="BF40" s="8">
        <v>1</v>
      </c>
      <c r="BG40" s="8">
        <v>2.2999999999999998</v>
      </c>
      <c r="BH40" s="8">
        <v>1.5</v>
      </c>
      <c r="BI40" s="8">
        <v>0.3</v>
      </c>
      <c r="BJ40" s="8">
        <v>1.6</v>
      </c>
    </row>
    <row r="41" spans="1:62" ht="12" customHeight="1"/>
    <row r="42" spans="1:62" ht="12" customHeight="1">
      <c r="A42" s="15" t="s">
        <v>56</v>
      </c>
      <c r="H42" s="10" t="s">
        <v>2</v>
      </c>
      <c r="I42" s="11" t="s">
        <v>9</v>
      </c>
      <c r="J42" s="11">
        <v>1</v>
      </c>
      <c r="K42" s="11">
        <v>2</v>
      </c>
      <c r="L42" s="11">
        <v>3</v>
      </c>
      <c r="M42" s="11">
        <v>4</v>
      </c>
      <c r="N42" s="11">
        <v>5</v>
      </c>
      <c r="O42" s="11">
        <v>6</v>
      </c>
      <c r="P42" s="11">
        <v>7</v>
      </c>
      <c r="Q42" s="11">
        <v>8</v>
      </c>
      <c r="R42" s="11">
        <v>9</v>
      </c>
      <c r="S42" s="11">
        <v>10</v>
      </c>
      <c r="T42" s="11">
        <v>11</v>
      </c>
      <c r="U42" s="11">
        <v>12</v>
      </c>
    </row>
    <row r="43" spans="1:62" ht="12" customHeight="1">
      <c r="H43" s="7" t="s">
        <v>11</v>
      </c>
      <c r="I43" s="8" t="s">
        <v>18</v>
      </c>
      <c r="J43" s="8">
        <v>0.9</v>
      </c>
      <c r="K43" s="8">
        <v>0.9</v>
      </c>
      <c r="L43" s="8">
        <v>1.1000000000000001</v>
      </c>
      <c r="M43" s="8">
        <v>1.2</v>
      </c>
      <c r="N43" s="8">
        <v>1</v>
      </c>
      <c r="O43" s="8">
        <v>0.9</v>
      </c>
      <c r="P43" s="8">
        <v>0.8</v>
      </c>
      <c r="Q43" s="8">
        <v>0.7</v>
      </c>
      <c r="R43" s="8">
        <v>0.8</v>
      </c>
      <c r="S43" s="8">
        <v>1</v>
      </c>
      <c r="T43" s="8">
        <v>1.1000000000000001</v>
      </c>
      <c r="U43" s="8">
        <v>0.8</v>
      </c>
    </row>
    <row r="44" spans="1:62" ht="12" customHeight="1">
      <c r="H44" s="7" t="s">
        <v>11</v>
      </c>
      <c r="I44" s="8" t="s">
        <v>19</v>
      </c>
      <c r="J44" s="8">
        <v>1</v>
      </c>
      <c r="K44" s="8">
        <v>1</v>
      </c>
      <c r="L44" s="8">
        <v>1.1000000000000001</v>
      </c>
      <c r="M44" s="8">
        <v>0.9</v>
      </c>
      <c r="N44" s="8">
        <v>0.8</v>
      </c>
      <c r="O44" s="8">
        <v>0.9</v>
      </c>
      <c r="P44" s="8">
        <v>1.2</v>
      </c>
      <c r="Q44" s="8">
        <v>1.1000000000000001</v>
      </c>
      <c r="R44" s="8">
        <v>1</v>
      </c>
      <c r="S44" s="8">
        <v>1.1000000000000001</v>
      </c>
      <c r="T44" s="8">
        <v>1.4</v>
      </c>
      <c r="U44" s="8">
        <v>0.7</v>
      </c>
    </row>
    <row r="45" spans="1:62" ht="12" customHeight="1">
      <c r="H45" s="7" t="s">
        <v>11</v>
      </c>
      <c r="I45" s="8" t="s">
        <v>20</v>
      </c>
      <c r="J45" s="8">
        <v>1</v>
      </c>
      <c r="K45" s="8">
        <v>1</v>
      </c>
      <c r="L45" s="8">
        <v>1.1000000000000001</v>
      </c>
      <c r="M45" s="8">
        <v>0.9</v>
      </c>
      <c r="N45" s="8">
        <v>0.8</v>
      </c>
      <c r="O45" s="8">
        <v>0.9</v>
      </c>
      <c r="P45" s="8">
        <v>1.1000000000000001</v>
      </c>
      <c r="Q45" s="8">
        <v>1</v>
      </c>
      <c r="R45" s="8">
        <v>0.9</v>
      </c>
      <c r="S45" s="8">
        <v>1.1000000000000001</v>
      </c>
      <c r="T45" s="8">
        <v>1.3</v>
      </c>
      <c r="U45" s="8">
        <v>0.7</v>
      </c>
    </row>
    <row r="46" spans="1:62" ht="12" customHeight="1"/>
    <row r="47" spans="1:62" ht="12" customHeight="1"/>
    <row r="48" spans="1:62" ht="12" customHeight="1"/>
    <row r="49" spans="6:62" ht="12" customHeight="1">
      <c r="F49" s="21" t="s">
        <v>53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6:62" s="17" customFormat="1" ht="12" customHeight="1">
      <c r="F50" s="18"/>
      <c r="J50" s="17" t="s">
        <v>40</v>
      </c>
      <c r="K50" s="17" t="s">
        <v>41</v>
      </c>
      <c r="L50" s="17" t="s">
        <v>41</v>
      </c>
      <c r="M50" s="17" t="s">
        <v>41</v>
      </c>
      <c r="N50" s="17" t="s">
        <v>41</v>
      </c>
      <c r="O50" s="17" t="s">
        <v>42</v>
      </c>
      <c r="P50" s="17" t="s">
        <v>42</v>
      </c>
      <c r="Q50" s="17" t="s">
        <v>42</v>
      </c>
      <c r="R50" s="17" t="s">
        <v>42</v>
      </c>
      <c r="S50" s="17" t="s">
        <v>43</v>
      </c>
      <c r="T50" s="17" t="s">
        <v>43</v>
      </c>
      <c r="U50" s="17" t="s">
        <v>43</v>
      </c>
      <c r="V50" s="17" t="s">
        <v>43</v>
      </c>
      <c r="W50" s="17" t="s">
        <v>43</v>
      </c>
      <c r="X50" s="17" t="s">
        <v>44</v>
      </c>
      <c r="Y50" s="17" t="s">
        <v>44</v>
      </c>
      <c r="Z50" s="17" t="s">
        <v>44</v>
      </c>
      <c r="AA50" s="17" t="s">
        <v>44</v>
      </c>
      <c r="AB50" s="17" t="s">
        <v>45</v>
      </c>
      <c r="AC50" s="17" t="s">
        <v>45</v>
      </c>
      <c r="AD50" s="17" t="s">
        <v>45</v>
      </c>
      <c r="AE50" s="17" t="s">
        <v>45</v>
      </c>
      <c r="AF50" s="17" t="s">
        <v>46</v>
      </c>
      <c r="AG50" s="17" t="s">
        <v>46</v>
      </c>
      <c r="AH50" s="17" t="s">
        <v>46</v>
      </c>
      <c r="AI50" s="17" t="s">
        <v>46</v>
      </c>
      <c r="AJ50" s="17" t="s">
        <v>46</v>
      </c>
      <c r="AK50" s="17" t="s">
        <v>47</v>
      </c>
      <c r="AL50" s="17" t="s">
        <v>47</v>
      </c>
      <c r="AM50" s="17" t="s">
        <v>47</v>
      </c>
      <c r="AN50" s="17" t="s">
        <v>47</v>
      </c>
      <c r="AO50" s="17" t="s">
        <v>49</v>
      </c>
      <c r="AP50" s="17" t="s">
        <v>49</v>
      </c>
      <c r="AQ50" s="17" t="s">
        <v>49</v>
      </c>
      <c r="AR50" s="17" t="s">
        <v>49</v>
      </c>
      <c r="AS50" s="17" t="s">
        <v>50</v>
      </c>
      <c r="AT50" s="17" t="s">
        <v>50</v>
      </c>
      <c r="AU50" s="17" t="s">
        <v>50</v>
      </c>
      <c r="AV50" s="17" t="s">
        <v>50</v>
      </c>
      <c r="AW50" s="17" t="s">
        <v>50</v>
      </c>
      <c r="AX50" s="17" t="s">
        <v>51</v>
      </c>
      <c r="AY50" s="17" t="s">
        <v>51</v>
      </c>
      <c r="AZ50" s="17" t="s">
        <v>51</v>
      </c>
      <c r="BA50" s="17" t="s">
        <v>51</v>
      </c>
      <c r="BB50" s="17" t="s">
        <v>52</v>
      </c>
      <c r="BC50" s="17" t="s">
        <v>52</v>
      </c>
      <c r="BD50" s="17" t="s">
        <v>52</v>
      </c>
      <c r="BE50" s="17" t="s">
        <v>52</v>
      </c>
      <c r="BF50" s="17" t="s">
        <v>40</v>
      </c>
      <c r="BG50" s="17" t="s">
        <v>40</v>
      </c>
      <c r="BH50" s="17" t="s">
        <v>40</v>
      </c>
      <c r="BI50" s="17" t="s">
        <v>40</v>
      </c>
      <c r="BJ50" s="17" t="s">
        <v>40</v>
      </c>
    </row>
    <row r="51" spans="6:62" ht="12" customHeight="1">
      <c r="H51" s="10" t="s">
        <v>2</v>
      </c>
      <c r="I51" s="11" t="s">
        <v>9</v>
      </c>
      <c r="J51" s="11">
        <v>1</v>
      </c>
      <c r="K51" s="11">
        <v>2</v>
      </c>
      <c r="L51" s="11">
        <v>3</v>
      </c>
      <c r="M51" s="11">
        <v>4</v>
      </c>
      <c r="N51" s="11">
        <v>5</v>
      </c>
      <c r="O51" s="11">
        <v>6</v>
      </c>
      <c r="P51" s="11">
        <v>7</v>
      </c>
      <c r="Q51" s="11">
        <v>8</v>
      </c>
      <c r="R51" s="11">
        <v>9</v>
      </c>
      <c r="S51" s="11">
        <v>10</v>
      </c>
      <c r="T51" s="11">
        <v>11</v>
      </c>
      <c r="U51" s="11">
        <v>12</v>
      </c>
      <c r="V51" s="11">
        <v>13</v>
      </c>
      <c r="W51" s="11">
        <v>14</v>
      </c>
      <c r="X51" s="11">
        <v>15</v>
      </c>
      <c r="Y51" s="11">
        <v>16</v>
      </c>
      <c r="Z51" s="11">
        <v>17</v>
      </c>
      <c r="AA51" s="11">
        <v>18</v>
      </c>
      <c r="AB51" s="11">
        <v>19</v>
      </c>
      <c r="AC51" s="11">
        <v>20</v>
      </c>
      <c r="AD51" s="11">
        <v>21</v>
      </c>
      <c r="AE51" s="11">
        <v>22</v>
      </c>
      <c r="AF51" s="11">
        <v>23</v>
      </c>
      <c r="AG51" s="11">
        <v>24</v>
      </c>
      <c r="AH51" s="11">
        <v>25</v>
      </c>
      <c r="AI51" s="11">
        <v>26</v>
      </c>
      <c r="AJ51" s="11">
        <v>27</v>
      </c>
      <c r="AK51" s="11">
        <v>28</v>
      </c>
      <c r="AL51" s="11">
        <v>29</v>
      </c>
      <c r="AM51" s="11">
        <v>30</v>
      </c>
      <c r="AN51" s="11">
        <v>31</v>
      </c>
      <c r="AO51" s="11">
        <v>32</v>
      </c>
      <c r="AP51" s="11">
        <v>33</v>
      </c>
      <c r="AQ51" s="11">
        <v>34</v>
      </c>
      <c r="AR51" s="11">
        <v>35</v>
      </c>
      <c r="AS51" s="11">
        <v>36</v>
      </c>
      <c r="AT51" s="11">
        <v>37</v>
      </c>
      <c r="AU51" s="11">
        <v>38</v>
      </c>
      <c r="AV51" s="11">
        <v>39</v>
      </c>
      <c r="AW51" s="11">
        <v>40</v>
      </c>
      <c r="AX51" s="11">
        <v>41</v>
      </c>
      <c r="AY51" s="11">
        <v>42</v>
      </c>
      <c r="AZ51" s="11">
        <v>43</v>
      </c>
      <c r="BA51" s="11">
        <v>44</v>
      </c>
      <c r="BB51" s="11">
        <v>45</v>
      </c>
      <c r="BC51" s="11">
        <v>46</v>
      </c>
      <c r="BD51" s="11">
        <v>47</v>
      </c>
      <c r="BE51" s="11">
        <v>48</v>
      </c>
      <c r="BF51" s="11">
        <v>49</v>
      </c>
      <c r="BG51" s="11">
        <v>50</v>
      </c>
      <c r="BH51" s="11">
        <v>51</v>
      </c>
      <c r="BI51" s="11">
        <v>52</v>
      </c>
      <c r="BJ51" s="11">
        <v>53</v>
      </c>
    </row>
    <row r="52" spans="6:62" ht="12" customHeight="1">
      <c r="H52" s="7" t="s">
        <v>11</v>
      </c>
      <c r="I52" s="8" t="s">
        <v>18</v>
      </c>
      <c r="J52" s="8">
        <v>0.6</v>
      </c>
      <c r="K52" s="8">
        <v>0.8</v>
      </c>
      <c r="L52" s="8">
        <v>1.4</v>
      </c>
      <c r="M52" s="8">
        <v>1.1000000000000001</v>
      </c>
      <c r="N52" s="8">
        <v>0.4</v>
      </c>
      <c r="O52" s="8">
        <v>1.2</v>
      </c>
      <c r="P52" s="8">
        <v>0.9</v>
      </c>
      <c r="Q52" s="8">
        <v>1.1000000000000001</v>
      </c>
      <c r="R52" s="8">
        <v>1.2</v>
      </c>
      <c r="S52" s="8">
        <v>0.9</v>
      </c>
      <c r="T52" s="8">
        <v>1.5</v>
      </c>
      <c r="U52" s="8">
        <v>1</v>
      </c>
      <c r="V52" s="8">
        <v>0.9</v>
      </c>
      <c r="W52" s="8">
        <v>1.5</v>
      </c>
      <c r="X52" s="8">
        <v>1</v>
      </c>
      <c r="Y52" s="8">
        <v>1</v>
      </c>
      <c r="Z52" s="8">
        <v>1.2</v>
      </c>
      <c r="AA52" s="8">
        <v>1</v>
      </c>
      <c r="AB52" s="8">
        <v>0.8</v>
      </c>
      <c r="AC52" s="8">
        <v>1</v>
      </c>
      <c r="AD52" s="8">
        <v>0.8</v>
      </c>
      <c r="AE52" s="8">
        <v>0.8</v>
      </c>
      <c r="AF52" s="8">
        <v>1</v>
      </c>
      <c r="AG52" s="8">
        <v>0.7</v>
      </c>
      <c r="AH52" s="8">
        <v>0.7</v>
      </c>
      <c r="AI52" s="8">
        <v>1</v>
      </c>
      <c r="AJ52" s="8">
        <v>0.8</v>
      </c>
      <c r="AK52" s="8">
        <v>0.9</v>
      </c>
      <c r="AL52" s="8">
        <v>0.6</v>
      </c>
      <c r="AM52" s="8">
        <v>0.6</v>
      </c>
      <c r="AN52" s="8">
        <v>0.7</v>
      </c>
      <c r="AO52" s="8">
        <v>0.8</v>
      </c>
      <c r="AP52" s="8">
        <v>0.7</v>
      </c>
      <c r="AQ52" s="8">
        <v>1</v>
      </c>
      <c r="AR52" s="8">
        <v>0.7</v>
      </c>
      <c r="AS52" s="8">
        <v>0.8</v>
      </c>
      <c r="AT52" s="8">
        <v>0.8</v>
      </c>
      <c r="AU52" s="8">
        <v>1.2</v>
      </c>
      <c r="AV52" s="8">
        <v>1.4</v>
      </c>
      <c r="AW52" s="8">
        <v>0.7</v>
      </c>
      <c r="AX52" s="8">
        <v>1.3</v>
      </c>
      <c r="AY52" s="8">
        <v>1.4</v>
      </c>
      <c r="AZ52" s="8">
        <v>0.7</v>
      </c>
      <c r="BA52" s="8">
        <v>1.1000000000000001</v>
      </c>
      <c r="BB52" s="8">
        <v>0.7</v>
      </c>
      <c r="BC52" s="8">
        <v>1</v>
      </c>
      <c r="BD52" s="8"/>
      <c r="BE52" s="8">
        <v>0.6</v>
      </c>
      <c r="BF52" s="8">
        <v>1.1000000000000001</v>
      </c>
      <c r="BG52" s="8">
        <v>0.8</v>
      </c>
      <c r="BH52" s="8">
        <v>0.7</v>
      </c>
      <c r="BI52" s="8">
        <v>1.3</v>
      </c>
      <c r="BJ52" s="8">
        <v>1</v>
      </c>
    </row>
    <row r="53" spans="6:62" ht="12" customHeight="1">
      <c r="H53" s="7" t="s">
        <v>11</v>
      </c>
      <c r="I53" s="8" t="s">
        <v>19</v>
      </c>
      <c r="J53" s="8">
        <v>0.8</v>
      </c>
      <c r="K53" s="8">
        <v>0.8</v>
      </c>
      <c r="L53" s="8">
        <v>1</v>
      </c>
      <c r="M53" s="8">
        <v>1.1000000000000001</v>
      </c>
      <c r="N53" s="8">
        <v>1</v>
      </c>
      <c r="O53" s="8">
        <v>1.1000000000000001</v>
      </c>
      <c r="P53" s="8">
        <v>1.1000000000000001</v>
      </c>
      <c r="Q53" s="8">
        <v>1.1000000000000001</v>
      </c>
      <c r="R53" s="8">
        <v>1.2</v>
      </c>
      <c r="S53" s="8">
        <v>0.9</v>
      </c>
      <c r="T53" s="8">
        <v>1.1000000000000001</v>
      </c>
      <c r="U53" s="8">
        <v>0.8</v>
      </c>
      <c r="V53" s="8">
        <v>0.5</v>
      </c>
      <c r="W53" s="8">
        <v>1.1000000000000001</v>
      </c>
      <c r="X53" s="8">
        <v>0.5</v>
      </c>
      <c r="Y53" s="8">
        <v>1</v>
      </c>
      <c r="Z53" s="8">
        <v>0.9</v>
      </c>
      <c r="AA53" s="8">
        <v>0.8</v>
      </c>
      <c r="AB53" s="8">
        <v>0.9</v>
      </c>
      <c r="AC53" s="8">
        <v>1.5</v>
      </c>
      <c r="AD53" s="8">
        <v>0.6</v>
      </c>
      <c r="AE53" s="8">
        <v>0.6</v>
      </c>
      <c r="AF53" s="8">
        <v>1.6</v>
      </c>
      <c r="AG53" s="8">
        <v>0.9</v>
      </c>
      <c r="AH53" s="8">
        <v>0.6</v>
      </c>
      <c r="AI53" s="8">
        <v>1.5</v>
      </c>
      <c r="AJ53" s="8">
        <v>1.4</v>
      </c>
      <c r="AK53" s="8">
        <v>1</v>
      </c>
      <c r="AL53" s="8">
        <v>0.7</v>
      </c>
      <c r="AM53" s="8">
        <v>1.1000000000000001</v>
      </c>
      <c r="AN53" s="8">
        <v>1.6</v>
      </c>
      <c r="AO53" s="8">
        <v>0.8</v>
      </c>
      <c r="AP53" s="8">
        <v>1.1000000000000001</v>
      </c>
      <c r="AQ53" s="8">
        <v>1.1000000000000001</v>
      </c>
      <c r="AR53" s="8">
        <v>0.8</v>
      </c>
      <c r="AS53" s="8">
        <v>1.6</v>
      </c>
      <c r="AT53" s="8">
        <v>0.9</v>
      </c>
      <c r="AU53" s="8">
        <v>1</v>
      </c>
      <c r="AV53" s="8">
        <v>0.8</v>
      </c>
      <c r="AW53" s="8">
        <v>1.2</v>
      </c>
      <c r="AX53" s="8">
        <v>1.1000000000000001</v>
      </c>
      <c r="AY53" s="8">
        <v>0.9</v>
      </c>
      <c r="AZ53" s="8">
        <v>1.5</v>
      </c>
      <c r="BA53" s="8">
        <v>2.2000000000000002</v>
      </c>
      <c r="BB53" s="8">
        <v>0.9</v>
      </c>
      <c r="BC53" s="8">
        <v>0.5</v>
      </c>
      <c r="BD53" s="8"/>
      <c r="BE53" s="8">
        <v>0.8</v>
      </c>
      <c r="BF53" s="8">
        <v>0.8</v>
      </c>
      <c r="BG53" s="8">
        <v>1.5</v>
      </c>
      <c r="BH53" s="8">
        <v>1.4</v>
      </c>
      <c r="BI53" s="8">
        <v>0.5</v>
      </c>
      <c r="BJ53" s="8">
        <v>1</v>
      </c>
    </row>
    <row r="54" spans="6:62" ht="12" customHeight="1">
      <c r="H54" s="7" t="s">
        <v>11</v>
      </c>
      <c r="I54" s="8" t="s">
        <v>20</v>
      </c>
      <c r="J54" s="8">
        <v>0.8</v>
      </c>
      <c r="K54" s="8">
        <v>0.8</v>
      </c>
      <c r="L54" s="8">
        <v>1.1000000000000001</v>
      </c>
      <c r="M54" s="8">
        <v>1.1000000000000001</v>
      </c>
      <c r="N54" s="8">
        <v>0.9</v>
      </c>
      <c r="O54" s="8">
        <v>1.1000000000000001</v>
      </c>
      <c r="P54" s="8">
        <v>1</v>
      </c>
      <c r="Q54" s="8">
        <v>1.1000000000000001</v>
      </c>
      <c r="R54" s="8">
        <v>1.2</v>
      </c>
      <c r="S54" s="8">
        <v>0.9</v>
      </c>
      <c r="T54" s="8">
        <v>1.1000000000000001</v>
      </c>
      <c r="U54" s="8">
        <v>0.8</v>
      </c>
      <c r="V54" s="8">
        <v>0.6</v>
      </c>
      <c r="W54" s="8">
        <v>1.2</v>
      </c>
      <c r="X54" s="8">
        <v>0.6</v>
      </c>
      <c r="Y54" s="8">
        <v>1</v>
      </c>
      <c r="Z54" s="8">
        <v>1</v>
      </c>
      <c r="AA54" s="8">
        <v>0.8</v>
      </c>
      <c r="AB54" s="8">
        <v>0.8</v>
      </c>
      <c r="AC54" s="8">
        <v>1.4</v>
      </c>
      <c r="AD54" s="8">
        <v>0.6</v>
      </c>
      <c r="AE54" s="8">
        <v>0.7</v>
      </c>
      <c r="AF54" s="8">
        <v>1.4</v>
      </c>
      <c r="AG54" s="8">
        <v>0.9</v>
      </c>
      <c r="AH54" s="8">
        <v>0.6</v>
      </c>
      <c r="AI54" s="8">
        <v>1.4</v>
      </c>
      <c r="AJ54" s="8">
        <v>1.2</v>
      </c>
      <c r="AK54" s="8">
        <v>0.9</v>
      </c>
      <c r="AL54" s="8">
        <v>0.6</v>
      </c>
      <c r="AM54" s="8">
        <v>1</v>
      </c>
      <c r="AN54" s="8">
        <v>1.4</v>
      </c>
      <c r="AO54" s="8">
        <v>0.8</v>
      </c>
      <c r="AP54" s="8">
        <v>1</v>
      </c>
      <c r="AQ54" s="8">
        <v>1</v>
      </c>
      <c r="AR54" s="8">
        <v>0.8</v>
      </c>
      <c r="AS54" s="8">
        <v>1.4</v>
      </c>
      <c r="AT54" s="8">
        <v>0.9</v>
      </c>
      <c r="AU54" s="8">
        <v>1</v>
      </c>
      <c r="AV54" s="8">
        <v>0.9</v>
      </c>
      <c r="AW54" s="8">
        <v>1.1000000000000001</v>
      </c>
      <c r="AX54" s="8">
        <v>1.1000000000000001</v>
      </c>
      <c r="AY54" s="8">
        <v>1</v>
      </c>
      <c r="AZ54" s="8">
        <v>1.4</v>
      </c>
      <c r="BA54" s="8">
        <v>2</v>
      </c>
      <c r="BB54" s="8">
        <v>0.9</v>
      </c>
      <c r="BC54" s="8">
        <v>0.6</v>
      </c>
      <c r="BD54" s="8"/>
      <c r="BE54" s="8">
        <v>0.8</v>
      </c>
      <c r="BF54" s="8">
        <v>0.9</v>
      </c>
      <c r="BG54" s="8">
        <v>1.3</v>
      </c>
      <c r="BH54" s="8">
        <v>1.2</v>
      </c>
      <c r="BI54" s="8">
        <v>0.7</v>
      </c>
      <c r="BJ54" s="8">
        <v>1</v>
      </c>
    </row>
    <row r="55" spans="6:62" ht="12" customHeight="1">
      <c r="J55" s="17" t="s">
        <v>52</v>
      </c>
      <c r="K55" s="17" t="s">
        <v>40</v>
      </c>
      <c r="L55" s="17" t="s">
        <v>40</v>
      </c>
      <c r="M55" s="17" t="s">
        <v>40</v>
      </c>
      <c r="N55" s="17" t="s">
        <v>40</v>
      </c>
      <c r="O55" s="17" t="s">
        <v>40</v>
      </c>
      <c r="P55" s="17" t="s">
        <v>40</v>
      </c>
      <c r="Q55" s="17" t="s">
        <v>41</v>
      </c>
      <c r="R55" s="17" t="s">
        <v>41</v>
      </c>
      <c r="S55" s="17" t="s">
        <v>41</v>
      </c>
      <c r="T55" s="17" t="s">
        <v>41</v>
      </c>
      <c r="U55" s="17" t="s">
        <v>42</v>
      </c>
      <c r="V55" s="17" t="s">
        <v>42</v>
      </c>
      <c r="W55" s="17" t="s">
        <v>42</v>
      </c>
      <c r="X55" s="17" t="s">
        <v>42</v>
      </c>
      <c r="Y55" s="17" t="s">
        <v>43</v>
      </c>
      <c r="Z55" s="17" t="s">
        <v>43</v>
      </c>
      <c r="AA55" s="17" t="s">
        <v>43</v>
      </c>
      <c r="AB55" s="17" t="s">
        <v>43</v>
      </c>
      <c r="AC55" s="17" t="s">
        <v>43</v>
      </c>
      <c r="AD55" s="17" t="s">
        <v>44</v>
      </c>
      <c r="AE55" s="17" t="s">
        <v>44</v>
      </c>
      <c r="AF55" s="17" t="s">
        <v>44</v>
      </c>
      <c r="AG55" s="17" t="s">
        <v>44</v>
      </c>
      <c r="AH55" s="17" t="s">
        <v>45</v>
      </c>
      <c r="AI55" s="17" t="s">
        <v>45</v>
      </c>
      <c r="AJ55" s="17" t="s">
        <v>45</v>
      </c>
      <c r="AK55" s="17" t="s">
        <v>45</v>
      </c>
      <c r="AL55" s="17" t="s">
        <v>46</v>
      </c>
      <c r="AM55" s="17" t="s">
        <v>46</v>
      </c>
      <c r="AN55" s="17" t="s">
        <v>46</v>
      </c>
      <c r="AO55" s="17" t="s">
        <v>46</v>
      </c>
      <c r="AP55" s="17" t="s">
        <v>46</v>
      </c>
      <c r="AQ55" s="17" t="s">
        <v>47</v>
      </c>
      <c r="AR55" s="17" t="s">
        <v>47</v>
      </c>
      <c r="AS55" s="17" t="s">
        <v>47</v>
      </c>
      <c r="AT55" s="17" t="s">
        <v>47</v>
      </c>
      <c r="AU55" s="17" t="s">
        <v>49</v>
      </c>
      <c r="AV55" s="17" t="s">
        <v>49</v>
      </c>
      <c r="AW55" s="17" t="s">
        <v>49</v>
      </c>
      <c r="AX55" s="17" t="s">
        <v>49</v>
      </c>
      <c r="AY55" s="17" t="s">
        <v>50</v>
      </c>
      <c r="AZ55" s="17" t="s">
        <v>50</v>
      </c>
      <c r="BA55" s="17" t="s">
        <v>50</v>
      </c>
      <c r="BB55" s="17" t="s">
        <v>50</v>
      </c>
      <c r="BC55" s="17" t="s">
        <v>50</v>
      </c>
      <c r="BD55" s="17" t="s">
        <v>51</v>
      </c>
      <c r="BE55" s="17" t="s">
        <v>51</v>
      </c>
      <c r="BF55" s="17" t="s">
        <v>51</v>
      </c>
      <c r="BG55" s="17" t="s">
        <v>51</v>
      </c>
      <c r="BH55" s="17" t="s">
        <v>52</v>
      </c>
      <c r="BI55" s="17" t="s">
        <v>52</v>
      </c>
      <c r="BJ55" s="17" t="s">
        <v>52</v>
      </c>
    </row>
    <row r="56" spans="6:62" ht="12" customHeight="1">
      <c r="F56" s="21" t="s">
        <v>38</v>
      </c>
      <c r="G56" s="22"/>
      <c r="H56" s="22"/>
      <c r="J56" s="6">
        <v>202448</v>
      </c>
      <c r="K56" s="6">
        <v>202449</v>
      </c>
      <c r="L56" s="6">
        <v>202450</v>
      </c>
      <c r="M56" s="6">
        <v>202451</v>
      </c>
      <c r="N56" s="6">
        <v>202452</v>
      </c>
      <c r="O56" s="6">
        <v>202453</v>
      </c>
      <c r="P56" s="6">
        <v>202501</v>
      </c>
      <c r="Q56" s="6">
        <v>202502</v>
      </c>
      <c r="R56" s="6">
        <v>202503</v>
      </c>
      <c r="S56" s="6">
        <v>202504</v>
      </c>
      <c r="T56" s="6">
        <v>202505</v>
      </c>
      <c r="U56" s="6">
        <v>202506</v>
      </c>
      <c r="V56" s="6">
        <v>202507</v>
      </c>
      <c r="W56" s="6">
        <v>202508</v>
      </c>
      <c r="X56" s="6">
        <v>202509</v>
      </c>
      <c r="Y56" s="6">
        <v>202510</v>
      </c>
      <c r="Z56" s="6">
        <v>202511</v>
      </c>
      <c r="AA56" s="6">
        <v>202512</v>
      </c>
      <c r="AB56" s="6">
        <v>202513</v>
      </c>
      <c r="AC56" s="6">
        <v>202514</v>
      </c>
      <c r="AD56" s="6">
        <v>202515</v>
      </c>
      <c r="AE56" s="6">
        <v>202516</v>
      </c>
      <c r="AF56" s="6">
        <v>202517</v>
      </c>
      <c r="AG56" s="6">
        <v>202518</v>
      </c>
      <c r="AH56" s="6">
        <v>202519</v>
      </c>
      <c r="AI56" s="6">
        <v>202520</v>
      </c>
      <c r="AJ56" s="6">
        <v>202521</v>
      </c>
      <c r="AK56" s="6">
        <v>202522</v>
      </c>
      <c r="AL56" s="6">
        <v>202523</v>
      </c>
      <c r="AM56" s="6">
        <v>202524</v>
      </c>
      <c r="AN56" s="6">
        <v>202525</v>
      </c>
      <c r="AO56" s="6">
        <v>202526</v>
      </c>
      <c r="AP56" s="6">
        <v>202527</v>
      </c>
      <c r="AQ56" s="6">
        <v>202528</v>
      </c>
      <c r="AR56" s="6">
        <v>202529</v>
      </c>
      <c r="AS56" s="6">
        <v>202530</v>
      </c>
      <c r="AT56" s="6">
        <v>202531</v>
      </c>
      <c r="AU56" s="6">
        <v>202532</v>
      </c>
      <c r="AV56" s="6">
        <v>202533</v>
      </c>
      <c r="AW56" s="6">
        <v>202534</v>
      </c>
      <c r="AX56" s="6">
        <v>202535</v>
      </c>
      <c r="AY56" s="6">
        <v>202536</v>
      </c>
      <c r="AZ56" s="6">
        <v>202537</v>
      </c>
      <c r="BA56" s="6">
        <v>202538</v>
      </c>
      <c r="BB56" s="6">
        <v>202539</v>
      </c>
      <c r="BC56" s="6">
        <v>202540</v>
      </c>
      <c r="BD56" s="6">
        <v>202541</v>
      </c>
      <c r="BE56" s="6">
        <v>202542</v>
      </c>
      <c r="BF56" s="6">
        <v>202543</v>
      </c>
      <c r="BG56" s="6">
        <v>202544</v>
      </c>
      <c r="BH56" s="6">
        <v>202545</v>
      </c>
      <c r="BI56" s="6">
        <v>202546</v>
      </c>
    </row>
    <row r="57" spans="6:62" ht="12" customHeight="1">
      <c r="I57" s="8" t="s">
        <v>18</v>
      </c>
      <c r="J57">
        <f>SUMIFS(J3:J20,$I3:$I20,"amz")</f>
        <v>7</v>
      </c>
      <c r="K57">
        <f>SUMIFS(K3:K20,$I3:$I20,"amz")</f>
        <v>11</v>
      </c>
      <c r="L57">
        <f>SUMIFS(L3:L20,$I3:$I20,"amz")</f>
        <v>8</v>
      </c>
      <c r="M57">
        <f>SUMIFS(M3:M20,$I3:$I20,"amz")</f>
        <v>9</v>
      </c>
      <c r="N57">
        <f>SUMIFS(N3:N20,$I3:$I20,"amz")</f>
        <v>11</v>
      </c>
      <c r="O57">
        <f>SUMIFS(O3:O20,$I3:$I20,"amz")</f>
        <v>6</v>
      </c>
      <c r="P57">
        <f>SUMIFS(P3:P20,$I3:$I20,"amz")</f>
        <v>7</v>
      </c>
      <c r="Q57">
        <f>SUMIFS(Q3:Q20,$I3:$I20,"amz")</f>
        <v>10</v>
      </c>
      <c r="R57">
        <f>SUMIFS(R3:R20,$I3:$I20,"amz")</f>
        <v>14</v>
      </c>
      <c r="S57">
        <f>SUMIFS(S3:S20,$I3:$I20,"amz")</f>
        <v>11</v>
      </c>
      <c r="T57">
        <f>SUMIFS(T3:T20,$I3:$I20,"amz")</f>
        <v>4</v>
      </c>
      <c r="U57">
        <f>SUMIFS(U3:U20,$I3:$I20,"amz")</f>
        <v>11</v>
      </c>
      <c r="V57">
        <f>SUMIFS(V3:V20,$I3:$I20,"amz")</f>
        <v>9</v>
      </c>
      <c r="W57">
        <f>SUMIFS(W3:W20,$I3:$I20,"amz")</f>
        <v>12</v>
      </c>
      <c r="X57">
        <f>SUMIFS(X3:X20,$I3:$I20,"amz")</f>
        <v>12</v>
      </c>
      <c r="Y57">
        <f>SUMIFS(Y3:Y20,$I3:$I20,"amz")</f>
        <v>11</v>
      </c>
      <c r="Z57">
        <f>SUMIFS(Z3:Z20,$I3:$I20,"amz")</f>
        <v>13</v>
      </c>
      <c r="AA57">
        <f>SUMIFS(AA3:AA20,$I3:$I20,"amz")</f>
        <v>9</v>
      </c>
      <c r="AB57">
        <f>SUMIFS(AB3:AB20,$I3:$I20,"amz")</f>
        <v>11</v>
      </c>
      <c r="AC57">
        <f>SUMIFS(AC3:AC20,$I3:$I20,"amz")</f>
        <v>17</v>
      </c>
      <c r="AD57">
        <f>SUMIFS(AD3:AD20,$I3:$I20,"amz")</f>
        <v>11</v>
      </c>
      <c r="AE57">
        <f>SUMIFS(AE3:AE20,$I3:$I20,"amz")</f>
        <v>10</v>
      </c>
      <c r="AF57">
        <f>SUMIFS(AF3:AF20,$I3:$I20,"amz")</f>
        <v>10</v>
      </c>
      <c r="AG57">
        <f>SUMIFS(AG3:AG20,$I3:$I20,"amz")</f>
        <v>8</v>
      </c>
      <c r="AH57">
        <f>SUMIFS(AH3:AH20,$I3:$I20,"amz")</f>
        <v>6</v>
      </c>
      <c r="AI57">
        <f>SUMIFS(AI3:AI20,$I3:$I20,"amz")</f>
        <v>9</v>
      </c>
      <c r="AJ57">
        <f>SUMIFS(AJ3:AJ20,$I3:$I20,"amz")</f>
        <v>10</v>
      </c>
      <c r="AK57">
        <f>SUMIFS(AK3:AK20,$I3:$I20,"amz")</f>
        <v>8</v>
      </c>
      <c r="AL57">
        <f>SUMIFS(AL3:AL20,$I3:$I20,"amz")</f>
        <v>10</v>
      </c>
      <c r="AM57">
        <f>SUMIFS(AM3:AM20,$I3:$I20,"amz")</f>
        <v>6</v>
      </c>
      <c r="AN57">
        <f>SUMIFS(AN3:AN20,$I3:$I20,"amz")</f>
        <v>7</v>
      </c>
      <c r="AO57">
        <f>SUMIFS(AO3:AO20,$I3:$I20,"amz")</f>
        <v>10</v>
      </c>
      <c r="AP57">
        <f>SUMIFS(AP3:AP20,$I3:$I20,"amz")</f>
        <v>8</v>
      </c>
      <c r="AQ57">
        <f>SUMIFS(AQ3:AQ20,$I3:$I20,"amz")</f>
        <v>9</v>
      </c>
      <c r="AR57">
        <f>SUMIFS(AR3:AR20,$I3:$I20,"amz")</f>
        <v>6</v>
      </c>
      <c r="AS57">
        <f>SUMIFS(AS3:AS20,$I3:$I20,"amz")</f>
        <v>6</v>
      </c>
      <c r="AT57">
        <f>SUMIFS(AT3:AT20,$I3:$I20,"amz")</f>
        <v>6</v>
      </c>
      <c r="AU57">
        <f>SUMIFS(AU3:AU20,$I3:$I20,"amz")</f>
        <v>8</v>
      </c>
      <c r="AV57">
        <f>SUMIFS(AV3:AV20,$I3:$I20,"amz")</f>
        <v>7</v>
      </c>
      <c r="AW57">
        <f>SUMIFS(AW3:AW20,$I3:$I20,"amz")</f>
        <v>10</v>
      </c>
      <c r="AX57">
        <f>SUMIFS(AX3:AX20,$I3:$I20,"amz")</f>
        <v>6</v>
      </c>
      <c r="AY57">
        <f>SUMIFS(AY3:AY20,$I3:$I20,"amz")</f>
        <v>7</v>
      </c>
      <c r="AZ57">
        <f>SUMIFS(AZ3:AZ20,$I3:$I20,"amz")</f>
        <v>8</v>
      </c>
      <c r="BA57">
        <f>SUMIFS(BA3:BA20,$I3:$I20,"amz")</f>
        <v>10</v>
      </c>
      <c r="BB57">
        <f>SUMIFS(BB3:BB20,$I3:$I20,"amz")</f>
        <v>14</v>
      </c>
      <c r="BC57">
        <f>SUMIFS(BC3:BC20,$I3:$I20,"amz")</f>
        <v>6</v>
      </c>
      <c r="BD57">
        <f>SUMIFS(BD3:BD20,$I3:$I20,"amz")</f>
        <v>13</v>
      </c>
      <c r="BE57">
        <f>SUMIFS(BE3:BE20,$I3:$I20,"amz")</f>
        <v>12</v>
      </c>
      <c r="BF57">
        <f>SUMIFS(BF3:BF20,$I3:$I20,"amz")</f>
        <v>6</v>
      </c>
      <c r="BG57">
        <f>SUMIFS(BG3:BG20,$I3:$I20,"amz")</f>
        <v>11</v>
      </c>
      <c r="BH57">
        <f>SUMIFS(BH3:BH20,$I3:$I20,"amz")</f>
        <v>6</v>
      </c>
      <c r="BI57">
        <f>SUMIFS(BI3:BI20,$I3:$I20,"amz")</f>
        <v>9</v>
      </c>
    </row>
    <row r="58" spans="6:62" ht="12" customHeight="1">
      <c r="I58" s="8" t="s">
        <v>19</v>
      </c>
      <c r="J58">
        <f>SUMIFS(J4:J21,$I4:$I21,"non-amz")</f>
        <v>37</v>
      </c>
      <c r="K58">
        <f t="shared" ref="K58:BI58" si="0">SUMIFS(K4:K21,$I4:$I21,"non-amz")</f>
        <v>38</v>
      </c>
      <c r="L58">
        <f t="shared" si="0"/>
        <v>62</v>
      </c>
      <c r="M58">
        <f t="shared" si="0"/>
        <v>65</v>
      </c>
      <c r="N58">
        <f t="shared" si="0"/>
        <v>23</v>
      </c>
      <c r="O58">
        <f t="shared" si="0"/>
        <v>61</v>
      </c>
      <c r="P58">
        <f t="shared" si="0"/>
        <v>36</v>
      </c>
      <c r="Q58">
        <f t="shared" si="0"/>
        <v>34</v>
      </c>
      <c r="R58">
        <f t="shared" si="0"/>
        <v>42</v>
      </c>
      <c r="S58">
        <f t="shared" si="0"/>
        <v>48</v>
      </c>
      <c r="T58">
        <f t="shared" si="0"/>
        <v>46</v>
      </c>
      <c r="U58">
        <f t="shared" si="0"/>
        <v>43</v>
      </c>
      <c r="V58">
        <f t="shared" si="0"/>
        <v>53</v>
      </c>
      <c r="W58">
        <f t="shared" si="0"/>
        <v>48</v>
      </c>
      <c r="X58">
        <f t="shared" si="0"/>
        <v>49</v>
      </c>
      <c r="Y58">
        <f t="shared" si="0"/>
        <v>35</v>
      </c>
      <c r="Z58">
        <f t="shared" si="0"/>
        <v>50</v>
      </c>
      <c r="AA58">
        <f t="shared" si="0"/>
        <v>37</v>
      </c>
      <c r="AB58">
        <f t="shared" si="0"/>
        <v>24</v>
      </c>
      <c r="AC58">
        <f t="shared" si="0"/>
        <v>50</v>
      </c>
      <c r="AD58">
        <f t="shared" si="0"/>
        <v>23</v>
      </c>
      <c r="AE58">
        <f t="shared" si="0"/>
        <v>45</v>
      </c>
      <c r="AF58">
        <f t="shared" si="0"/>
        <v>41</v>
      </c>
      <c r="AG58">
        <f t="shared" si="0"/>
        <v>30</v>
      </c>
      <c r="AH58">
        <f t="shared" si="0"/>
        <v>35</v>
      </c>
      <c r="AI58">
        <f t="shared" si="0"/>
        <v>58</v>
      </c>
      <c r="AJ58">
        <f t="shared" si="0"/>
        <v>28</v>
      </c>
      <c r="AK58">
        <f t="shared" si="0"/>
        <v>28</v>
      </c>
      <c r="AL58">
        <f t="shared" si="0"/>
        <v>66</v>
      </c>
      <c r="AM58">
        <f t="shared" si="0"/>
        <v>37</v>
      </c>
      <c r="AN58">
        <f t="shared" si="0"/>
        <v>26</v>
      </c>
      <c r="AO58">
        <f t="shared" si="0"/>
        <v>69</v>
      </c>
      <c r="AP58">
        <f t="shared" si="0"/>
        <v>57</v>
      </c>
      <c r="AQ58">
        <f t="shared" si="0"/>
        <v>39</v>
      </c>
      <c r="AR58">
        <f t="shared" si="0"/>
        <v>31</v>
      </c>
      <c r="AS58">
        <f t="shared" si="0"/>
        <v>50</v>
      </c>
      <c r="AT58">
        <f t="shared" si="0"/>
        <v>64</v>
      </c>
      <c r="AU58">
        <f t="shared" si="0"/>
        <v>39</v>
      </c>
      <c r="AV58">
        <f t="shared" si="0"/>
        <v>41</v>
      </c>
      <c r="AW58">
        <f t="shared" si="0"/>
        <v>48</v>
      </c>
      <c r="AX58">
        <f t="shared" si="0"/>
        <v>38</v>
      </c>
      <c r="AY58">
        <f t="shared" si="0"/>
        <v>69</v>
      </c>
      <c r="AZ58">
        <f t="shared" si="0"/>
        <v>43</v>
      </c>
      <c r="BA58">
        <f t="shared" si="0"/>
        <v>40</v>
      </c>
      <c r="BB58">
        <f t="shared" si="0"/>
        <v>33</v>
      </c>
      <c r="BC58">
        <f t="shared" si="0"/>
        <v>50</v>
      </c>
      <c r="BD58">
        <f t="shared" si="0"/>
        <v>46</v>
      </c>
      <c r="BE58">
        <f t="shared" si="0"/>
        <v>50</v>
      </c>
      <c r="BF58">
        <f t="shared" si="0"/>
        <v>59</v>
      </c>
      <c r="BG58">
        <f t="shared" si="0"/>
        <v>94</v>
      </c>
      <c r="BH58">
        <f t="shared" si="0"/>
        <v>41</v>
      </c>
      <c r="BI58">
        <f t="shared" si="0"/>
        <v>22</v>
      </c>
    </row>
    <row r="59" spans="6:62" ht="16.5" customHeight="1">
      <c r="I59" s="8" t="s">
        <v>20</v>
      </c>
      <c r="J59">
        <f>SUM(J57:J58)</f>
        <v>44</v>
      </c>
      <c r="K59">
        <f t="shared" ref="K59:BI59" si="1">SUM(K57:K58)</f>
        <v>49</v>
      </c>
      <c r="L59">
        <f t="shared" si="1"/>
        <v>70</v>
      </c>
      <c r="M59">
        <f t="shared" si="1"/>
        <v>74</v>
      </c>
      <c r="N59">
        <f t="shared" si="1"/>
        <v>34</v>
      </c>
      <c r="O59">
        <f t="shared" si="1"/>
        <v>67</v>
      </c>
      <c r="P59">
        <f t="shared" si="1"/>
        <v>43</v>
      </c>
      <c r="Q59">
        <f t="shared" si="1"/>
        <v>44</v>
      </c>
      <c r="R59">
        <f t="shared" si="1"/>
        <v>56</v>
      </c>
      <c r="S59">
        <f t="shared" si="1"/>
        <v>59</v>
      </c>
      <c r="T59">
        <f t="shared" si="1"/>
        <v>50</v>
      </c>
      <c r="U59">
        <f t="shared" si="1"/>
        <v>54</v>
      </c>
      <c r="V59">
        <f t="shared" si="1"/>
        <v>62</v>
      </c>
      <c r="W59">
        <f t="shared" si="1"/>
        <v>60</v>
      </c>
      <c r="X59">
        <f t="shared" si="1"/>
        <v>61</v>
      </c>
      <c r="Y59">
        <f t="shared" si="1"/>
        <v>46</v>
      </c>
      <c r="Z59">
        <f t="shared" si="1"/>
        <v>63</v>
      </c>
      <c r="AA59">
        <f t="shared" si="1"/>
        <v>46</v>
      </c>
      <c r="AB59">
        <f t="shared" si="1"/>
        <v>35</v>
      </c>
      <c r="AC59">
        <f t="shared" si="1"/>
        <v>67</v>
      </c>
      <c r="AD59">
        <f t="shared" si="1"/>
        <v>34</v>
      </c>
      <c r="AE59">
        <f t="shared" si="1"/>
        <v>55</v>
      </c>
      <c r="AF59">
        <f t="shared" si="1"/>
        <v>51</v>
      </c>
      <c r="AG59">
        <f t="shared" si="1"/>
        <v>38</v>
      </c>
      <c r="AH59">
        <f t="shared" si="1"/>
        <v>41</v>
      </c>
      <c r="AI59">
        <f t="shared" si="1"/>
        <v>67</v>
      </c>
      <c r="AJ59">
        <f t="shared" si="1"/>
        <v>38</v>
      </c>
      <c r="AK59">
        <f t="shared" si="1"/>
        <v>36</v>
      </c>
      <c r="AL59">
        <f t="shared" si="1"/>
        <v>76</v>
      </c>
      <c r="AM59">
        <f t="shared" si="1"/>
        <v>43</v>
      </c>
      <c r="AN59">
        <f t="shared" si="1"/>
        <v>33</v>
      </c>
      <c r="AO59">
        <f t="shared" si="1"/>
        <v>79</v>
      </c>
      <c r="AP59">
        <f t="shared" si="1"/>
        <v>65</v>
      </c>
      <c r="AQ59">
        <f t="shared" si="1"/>
        <v>48</v>
      </c>
      <c r="AR59">
        <f t="shared" si="1"/>
        <v>37</v>
      </c>
      <c r="AS59">
        <f t="shared" si="1"/>
        <v>56</v>
      </c>
      <c r="AT59">
        <f t="shared" si="1"/>
        <v>70</v>
      </c>
      <c r="AU59">
        <f t="shared" si="1"/>
        <v>47</v>
      </c>
      <c r="AV59">
        <f t="shared" si="1"/>
        <v>48</v>
      </c>
      <c r="AW59">
        <f t="shared" si="1"/>
        <v>58</v>
      </c>
      <c r="AX59">
        <f t="shared" si="1"/>
        <v>44</v>
      </c>
      <c r="AY59">
        <f t="shared" si="1"/>
        <v>76</v>
      </c>
      <c r="AZ59">
        <f t="shared" si="1"/>
        <v>51</v>
      </c>
      <c r="BA59">
        <f t="shared" si="1"/>
        <v>50</v>
      </c>
      <c r="BB59">
        <f t="shared" si="1"/>
        <v>47</v>
      </c>
      <c r="BC59">
        <f t="shared" si="1"/>
        <v>56</v>
      </c>
      <c r="BD59">
        <f t="shared" si="1"/>
        <v>59</v>
      </c>
      <c r="BE59">
        <f t="shared" si="1"/>
        <v>62</v>
      </c>
      <c r="BF59">
        <f t="shared" si="1"/>
        <v>65</v>
      </c>
      <c r="BG59">
        <f t="shared" si="1"/>
        <v>105</v>
      </c>
      <c r="BH59">
        <f t="shared" si="1"/>
        <v>47</v>
      </c>
      <c r="BI59">
        <f t="shared" si="1"/>
        <v>31</v>
      </c>
    </row>
    <row r="60" spans="6:62" ht="16.5" customHeight="1">
      <c r="J60" s="6">
        <v>202448</v>
      </c>
      <c r="K60" s="6">
        <v>202449</v>
      </c>
      <c r="L60" s="6">
        <v>202450</v>
      </c>
      <c r="M60" s="6">
        <v>202451</v>
      </c>
      <c r="N60" s="6">
        <v>202452</v>
      </c>
      <c r="O60" s="6">
        <v>202453</v>
      </c>
      <c r="P60" s="6">
        <v>202501</v>
      </c>
      <c r="Q60" s="6">
        <v>202502</v>
      </c>
      <c r="R60" s="6">
        <v>202503</v>
      </c>
      <c r="S60" s="6">
        <v>202504</v>
      </c>
      <c r="T60" s="6">
        <v>202505</v>
      </c>
      <c r="U60" s="6">
        <v>202506</v>
      </c>
      <c r="V60" s="6">
        <v>202507</v>
      </c>
      <c r="W60" s="6">
        <v>202508</v>
      </c>
      <c r="X60" s="6">
        <v>202509</v>
      </c>
      <c r="Y60" s="6">
        <v>202510</v>
      </c>
      <c r="Z60" s="6">
        <v>202511</v>
      </c>
      <c r="AA60" s="6">
        <v>202512</v>
      </c>
      <c r="AB60" s="6">
        <v>202513</v>
      </c>
      <c r="AC60" s="6">
        <v>202514</v>
      </c>
      <c r="AD60" s="6">
        <v>202515</v>
      </c>
      <c r="AE60" s="6">
        <v>202516</v>
      </c>
      <c r="AF60" s="6">
        <v>202517</v>
      </c>
      <c r="AG60" s="6">
        <v>202518</v>
      </c>
      <c r="AH60" s="6">
        <v>202519</v>
      </c>
      <c r="AI60" s="6">
        <v>202520</v>
      </c>
      <c r="AJ60" s="6">
        <v>202521</v>
      </c>
      <c r="AK60" s="6">
        <v>202522</v>
      </c>
      <c r="AL60" s="6">
        <v>202523</v>
      </c>
      <c r="AM60" s="6">
        <v>202524</v>
      </c>
      <c r="AN60" s="6">
        <v>202525</v>
      </c>
      <c r="AO60" s="6">
        <v>202526</v>
      </c>
      <c r="AP60" s="6">
        <v>202527</v>
      </c>
      <c r="AQ60" s="6">
        <v>202528</v>
      </c>
      <c r="AR60" s="6">
        <v>202529</v>
      </c>
      <c r="AS60" s="6">
        <v>202530</v>
      </c>
      <c r="AT60" s="6">
        <v>202531</v>
      </c>
      <c r="AU60" s="6">
        <v>202532</v>
      </c>
      <c r="AV60" s="6">
        <v>202533</v>
      </c>
      <c r="AW60" s="6">
        <v>202534</v>
      </c>
      <c r="AX60" s="6">
        <v>202535</v>
      </c>
      <c r="AY60" s="6">
        <v>202536</v>
      </c>
      <c r="AZ60" s="6">
        <v>202537</v>
      </c>
      <c r="BA60" s="6">
        <v>202538</v>
      </c>
      <c r="BB60" s="6">
        <v>202539</v>
      </c>
      <c r="BC60" s="6">
        <v>202540</v>
      </c>
      <c r="BD60" s="6">
        <v>202541</v>
      </c>
      <c r="BE60" s="6">
        <v>202542</v>
      </c>
      <c r="BF60" s="6">
        <v>202543</v>
      </c>
      <c r="BG60" s="6">
        <v>202544</v>
      </c>
      <c r="BH60" s="6">
        <v>202545</v>
      </c>
      <c r="BI60" s="6">
        <v>202546</v>
      </c>
      <c r="BJ60" s="12"/>
    </row>
    <row r="61" spans="6:62" ht="16.5" customHeight="1">
      <c r="F61" s="21" t="s">
        <v>39</v>
      </c>
      <c r="G61" s="22"/>
      <c r="H61" s="22"/>
      <c r="I61" s="8" t="s">
        <v>18</v>
      </c>
      <c r="J61" s="16">
        <f>J57/AVERAGE($J57:$BI57)</f>
        <v>0.76470588235294124</v>
      </c>
      <c r="K61" s="16">
        <f>K57/AVERAGE($J57:$BI57)</f>
        <v>1.2016806722689077</v>
      </c>
      <c r="L61" s="16">
        <f t="shared" ref="K61:BI63" si="2">L57/AVERAGE($J57:$BI57)</f>
        <v>0.87394957983193278</v>
      </c>
      <c r="M61" s="16">
        <f>M57/AVERAGE($J57:$BI57)</f>
        <v>0.98319327731092443</v>
      </c>
      <c r="N61" s="16">
        <f t="shared" si="2"/>
        <v>1.2016806722689077</v>
      </c>
      <c r="O61" s="16">
        <f t="shared" si="2"/>
        <v>0.65546218487394958</v>
      </c>
      <c r="P61" s="16">
        <f t="shared" si="2"/>
        <v>0.76470588235294124</v>
      </c>
      <c r="Q61" s="16">
        <f t="shared" si="2"/>
        <v>1.0924369747899161</v>
      </c>
      <c r="R61" s="16">
        <f t="shared" si="2"/>
        <v>1.5294117647058825</v>
      </c>
      <c r="S61" s="16">
        <f t="shared" si="2"/>
        <v>1.2016806722689077</v>
      </c>
      <c r="T61" s="16">
        <f>T57/AVERAGE($J57:$BI57)</f>
        <v>0.43697478991596639</v>
      </c>
      <c r="U61" s="16">
        <f t="shared" si="2"/>
        <v>1.2016806722689077</v>
      </c>
      <c r="V61" s="16">
        <f t="shared" si="2"/>
        <v>0.98319327731092443</v>
      </c>
      <c r="W61" s="16">
        <f t="shared" si="2"/>
        <v>1.3109243697478992</v>
      </c>
      <c r="X61" s="16">
        <f t="shared" si="2"/>
        <v>1.3109243697478992</v>
      </c>
      <c r="Y61" s="16">
        <f t="shared" si="2"/>
        <v>1.2016806722689077</v>
      </c>
      <c r="Z61" s="16">
        <f t="shared" si="2"/>
        <v>1.4201680672268908</v>
      </c>
      <c r="AA61" s="16">
        <f t="shared" si="2"/>
        <v>0.98319327731092443</v>
      </c>
      <c r="AB61" s="16">
        <f t="shared" si="2"/>
        <v>1.2016806722689077</v>
      </c>
      <c r="AC61" s="16">
        <f t="shared" si="2"/>
        <v>1.8571428571428572</v>
      </c>
      <c r="AD61" s="16">
        <f t="shared" si="2"/>
        <v>1.2016806722689077</v>
      </c>
      <c r="AE61" s="16">
        <f t="shared" si="2"/>
        <v>1.0924369747899161</v>
      </c>
      <c r="AF61" s="16">
        <f t="shared" si="2"/>
        <v>1.0924369747899161</v>
      </c>
      <c r="AG61" s="16">
        <f t="shared" si="2"/>
        <v>0.87394957983193278</v>
      </c>
      <c r="AH61" s="16">
        <f t="shared" si="2"/>
        <v>0.65546218487394958</v>
      </c>
      <c r="AI61" s="16">
        <f t="shared" si="2"/>
        <v>0.98319327731092443</v>
      </c>
      <c r="AJ61" s="16">
        <f t="shared" si="2"/>
        <v>1.0924369747899161</v>
      </c>
      <c r="AK61" s="16">
        <f t="shared" si="2"/>
        <v>0.87394957983193278</v>
      </c>
      <c r="AL61" s="16">
        <f t="shared" si="2"/>
        <v>1.0924369747899161</v>
      </c>
      <c r="AM61" s="16">
        <f t="shared" si="2"/>
        <v>0.65546218487394958</v>
      </c>
      <c r="AN61" s="16">
        <f t="shared" si="2"/>
        <v>0.76470588235294124</v>
      </c>
      <c r="AO61" s="16">
        <f t="shared" si="2"/>
        <v>1.0924369747899161</v>
      </c>
      <c r="AP61" s="16">
        <f t="shared" si="2"/>
        <v>0.87394957983193278</v>
      </c>
      <c r="AQ61" s="16">
        <f t="shared" si="2"/>
        <v>0.98319327731092443</v>
      </c>
      <c r="AR61" s="16">
        <f t="shared" si="2"/>
        <v>0.65546218487394958</v>
      </c>
      <c r="AS61" s="16">
        <f t="shared" si="2"/>
        <v>0.65546218487394958</v>
      </c>
      <c r="AT61" s="16">
        <f t="shared" si="2"/>
        <v>0.65546218487394958</v>
      </c>
      <c r="AU61" s="16">
        <f t="shared" si="2"/>
        <v>0.87394957983193278</v>
      </c>
      <c r="AV61" s="16">
        <f t="shared" si="2"/>
        <v>0.76470588235294124</v>
      </c>
      <c r="AW61" s="16">
        <f t="shared" si="2"/>
        <v>1.0924369747899161</v>
      </c>
      <c r="AX61" s="16">
        <f t="shared" si="2"/>
        <v>0.65546218487394958</v>
      </c>
      <c r="AY61" s="16">
        <f t="shared" si="2"/>
        <v>0.76470588235294124</v>
      </c>
      <c r="AZ61" s="16">
        <f t="shared" si="2"/>
        <v>0.87394957983193278</v>
      </c>
      <c r="BA61" s="16">
        <f t="shared" si="2"/>
        <v>1.0924369747899161</v>
      </c>
      <c r="BB61" s="16">
        <f t="shared" si="2"/>
        <v>1.5294117647058825</v>
      </c>
      <c r="BC61" s="16">
        <f t="shared" si="2"/>
        <v>0.65546218487394958</v>
      </c>
      <c r="BD61" s="16">
        <f t="shared" si="2"/>
        <v>1.4201680672268908</v>
      </c>
      <c r="BE61" s="16">
        <f t="shared" si="2"/>
        <v>1.3109243697478992</v>
      </c>
      <c r="BF61" s="16">
        <f t="shared" si="2"/>
        <v>0.65546218487394958</v>
      </c>
      <c r="BG61" s="16">
        <f t="shared" si="2"/>
        <v>1.2016806722689077</v>
      </c>
      <c r="BH61" s="16">
        <f t="shared" si="2"/>
        <v>0.65546218487394958</v>
      </c>
      <c r="BI61" s="16">
        <f t="shared" si="2"/>
        <v>0.98319327731092443</v>
      </c>
    </row>
    <row r="62" spans="6:62" ht="16.5" customHeight="1">
      <c r="I62" s="8" t="s">
        <v>19</v>
      </c>
      <c r="J62" s="16">
        <f t="shared" ref="J62:Y63" si="3">J58/AVERAGE($J58:$BI58)</f>
        <v>0.82895303748384308</v>
      </c>
      <c r="K62" s="16">
        <f t="shared" si="3"/>
        <v>0.8513571736320551</v>
      </c>
      <c r="L62" s="16">
        <f t="shared" si="3"/>
        <v>1.3890564411891426</v>
      </c>
      <c r="M62" s="16">
        <f t="shared" si="3"/>
        <v>1.4562688496337786</v>
      </c>
      <c r="N62" s="16">
        <f t="shared" si="3"/>
        <v>0.51529513140887551</v>
      </c>
      <c r="O62" s="16">
        <f t="shared" si="3"/>
        <v>1.3666523050409305</v>
      </c>
      <c r="P62" s="16">
        <f t="shared" si="3"/>
        <v>0.80654890133563117</v>
      </c>
      <c r="Q62" s="16">
        <f t="shared" si="3"/>
        <v>0.76174062903920725</v>
      </c>
      <c r="R62" s="16">
        <f t="shared" si="3"/>
        <v>0.94097371822490306</v>
      </c>
      <c r="S62" s="16">
        <f t="shared" si="3"/>
        <v>1.0753985351141748</v>
      </c>
      <c r="T62" s="16">
        <f t="shared" si="3"/>
        <v>1.030590262817751</v>
      </c>
      <c r="U62" s="16">
        <f t="shared" si="3"/>
        <v>0.96337785437311496</v>
      </c>
      <c r="V62" s="16">
        <f t="shared" si="3"/>
        <v>1.1874192158552348</v>
      </c>
      <c r="W62" s="16">
        <f t="shared" si="3"/>
        <v>1.0753985351141748</v>
      </c>
      <c r="X62" s="16">
        <f t="shared" si="3"/>
        <v>1.097802671262387</v>
      </c>
      <c r="Y62" s="16">
        <f t="shared" si="3"/>
        <v>0.78414476518741916</v>
      </c>
      <c r="Z62" s="16">
        <f t="shared" si="2"/>
        <v>1.1202068074105989</v>
      </c>
      <c r="AA62" s="16">
        <f t="shared" si="2"/>
        <v>0.82895303748384308</v>
      </c>
      <c r="AB62" s="16">
        <f t="shared" si="2"/>
        <v>0.53769926755708741</v>
      </c>
      <c r="AC62" s="16">
        <f t="shared" si="2"/>
        <v>1.1202068074105989</v>
      </c>
      <c r="AD62" s="16">
        <f t="shared" si="2"/>
        <v>0.51529513140887551</v>
      </c>
      <c r="AE62" s="16">
        <f t="shared" si="2"/>
        <v>1.0081861266695389</v>
      </c>
      <c r="AF62" s="16">
        <f t="shared" si="2"/>
        <v>0.91856958207669104</v>
      </c>
      <c r="AG62" s="16">
        <f t="shared" si="2"/>
        <v>0.67212408444635929</v>
      </c>
      <c r="AH62" s="16">
        <f t="shared" si="2"/>
        <v>0.78414476518741916</v>
      </c>
      <c r="AI62" s="16">
        <f t="shared" si="2"/>
        <v>1.2994398965962946</v>
      </c>
      <c r="AJ62" s="16">
        <f t="shared" si="2"/>
        <v>0.62731581214993537</v>
      </c>
      <c r="AK62" s="16">
        <f t="shared" si="2"/>
        <v>0.62731581214993537</v>
      </c>
      <c r="AL62" s="16">
        <f t="shared" si="2"/>
        <v>1.4786729857819905</v>
      </c>
      <c r="AM62" s="16">
        <f t="shared" si="2"/>
        <v>0.82895303748384308</v>
      </c>
      <c r="AN62" s="16">
        <f t="shared" si="2"/>
        <v>0.58250753985351134</v>
      </c>
      <c r="AO62" s="16">
        <f t="shared" si="2"/>
        <v>1.5458853942266264</v>
      </c>
      <c r="AP62" s="16">
        <f t="shared" si="2"/>
        <v>1.2770357604480826</v>
      </c>
      <c r="AQ62" s="16">
        <f t="shared" si="2"/>
        <v>0.87376130978026711</v>
      </c>
      <c r="AR62" s="16">
        <f t="shared" si="2"/>
        <v>0.69452822059457131</v>
      </c>
      <c r="AS62" s="16">
        <f t="shared" si="2"/>
        <v>1.1202068074105989</v>
      </c>
      <c r="AT62" s="16">
        <f t="shared" si="2"/>
        <v>1.4338647134855664</v>
      </c>
      <c r="AU62" s="16">
        <f t="shared" si="2"/>
        <v>0.87376130978026711</v>
      </c>
      <c r="AV62" s="16">
        <f t="shared" si="2"/>
        <v>0.91856958207669104</v>
      </c>
      <c r="AW62" s="16">
        <f t="shared" si="2"/>
        <v>1.0753985351141748</v>
      </c>
      <c r="AX62" s="16">
        <f t="shared" si="2"/>
        <v>0.8513571736320551</v>
      </c>
      <c r="AY62" s="16">
        <f t="shared" si="2"/>
        <v>1.5458853942266264</v>
      </c>
      <c r="AZ62" s="16">
        <f t="shared" si="2"/>
        <v>0.96337785437311496</v>
      </c>
      <c r="BA62" s="16">
        <f t="shared" si="2"/>
        <v>0.89616544592847902</v>
      </c>
      <c r="BB62" s="16">
        <f t="shared" si="2"/>
        <v>0.73933649289099523</v>
      </c>
      <c r="BC62" s="16">
        <f t="shared" si="2"/>
        <v>1.1202068074105989</v>
      </c>
      <c r="BD62" s="16">
        <f t="shared" si="2"/>
        <v>1.030590262817751</v>
      </c>
      <c r="BE62" s="16">
        <f t="shared" si="2"/>
        <v>1.1202068074105989</v>
      </c>
      <c r="BF62" s="16">
        <f t="shared" si="2"/>
        <v>1.3218440327445067</v>
      </c>
      <c r="BG62" s="16">
        <f t="shared" si="2"/>
        <v>2.1059887979319258</v>
      </c>
      <c r="BH62" s="16">
        <f t="shared" si="2"/>
        <v>0.91856958207669104</v>
      </c>
      <c r="BI62" s="16">
        <f t="shared" si="2"/>
        <v>0.49289099526066349</v>
      </c>
    </row>
    <row r="63" spans="6:62" ht="16.5" customHeight="1">
      <c r="I63" s="8" t="s">
        <v>20</v>
      </c>
      <c r="J63" s="16">
        <f t="shared" si="3"/>
        <v>0.81801930639971399</v>
      </c>
      <c r="K63" s="16">
        <f t="shared" si="2"/>
        <v>0.91097604576331781</v>
      </c>
      <c r="L63" s="16">
        <f t="shared" si="2"/>
        <v>1.301394351090454</v>
      </c>
      <c r="M63" s="16">
        <f t="shared" si="2"/>
        <v>1.375759742581337</v>
      </c>
      <c r="N63" s="16">
        <f t="shared" si="2"/>
        <v>0.63210582767250623</v>
      </c>
      <c r="O63" s="16">
        <f t="shared" si="2"/>
        <v>1.2456203074722918</v>
      </c>
      <c r="P63" s="16">
        <f t="shared" si="2"/>
        <v>0.79942795852699322</v>
      </c>
      <c r="Q63" s="16">
        <f t="shared" si="2"/>
        <v>0.81801930639971399</v>
      </c>
      <c r="R63" s="16">
        <f t="shared" si="2"/>
        <v>1.0411154808723633</v>
      </c>
      <c r="S63" s="16">
        <f t="shared" si="2"/>
        <v>1.0968895244905255</v>
      </c>
      <c r="T63" s="16">
        <f t="shared" si="2"/>
        <v>0.92956739363603857</v>
      </c>
      <c r="U63" s="16">
        <f t="shared" si="2"/>
        <v>1.0039327851269217</v>
      </c>
      <c r="V63" s="16">
        <f t="shared" si="2"/>
        <v>1.1526635681086879</v>
      </c>
      <c r="W63" s="16">
        <f t="shared" si="2"/>
        <v>1.1154808723632463</v>
      </c>
      <c r="X63" s="16">
        <f t="shared" si="2"/>
        <v>1.134072220235967</v>
      </c>
      <c r="Y63" s="16">
        <f t="shared" si="2"/>
        <v>0.85520200214515552</v>
      </c>
      <c r="Z63" s="16">
        <f t="shared" si="2"/>
        <v>1.1712549159814085</v>
      </c>
      <c r="AA63" s="16">
        <f t="shared" si="2"/>
        <v>0.85520200214515552</v>
      </c>
      <c r="AB63" s="16">
        <f t="shared" si="2"/>
        <v>0.65069717554522699</v>
      </c>
      <c r="AC63" s="16">
        <f t="shared" si="2"/>
        <v>1.2456203074722918</v>
      </c>
      <c r="AD63" s="16">
        <f t="shared" si="2"/>
        <v>0.63210582767250623</v>
      </c>
      <c r="AE63" s="16">
        <f t="shared" si="2"/>
        <v>1.0225241329996424</v>
      </c>
      <c r="AF63" s="16">
        <f t="shared" si="2"/>
        <v>0.94815874150875934</v>
      </c>
      <c r="AG63" s="16">
        <f t="shared" si="2"/>
        <v>0.70647121916338929</v>
      </c>
      <c r="AH63" s="16">
        <f t="shared" si="2"/>
        <v>0.76224526278155169</v>
      </c>
      <c r="AI63" s="16">
        <f t="shared" si="2"/>
        <v>1.2456203074722918</v>
      </c>
      <c r="AJ63" s="16">
        <f t="shared" si="2"/>
        <v>0.70647121916338929</v>
      </c>
      <c r="AK63" s="16">
        <f t="shared" si="2"/>
        <v>0.66928852341794776</v>
      </c>
      <c r="AL63" s="16">
        <f t="shared" si="2"/>
        <v>1.4129424383267786</v>
      </c>
      <c r="AM63" s="16">
        <f t="shared" si="2"/>
        <v>0.79942795852699322</v>
      </c>
      <c r="AN63" s="16">
        <f t="shared" si="2"/>
        <v>0.61351447979978546</v>
      </c>
      <c r="AO63" s="16">
        <f t="shared" si="2"/>
        <v>1.468716481944941</v>
      </c>
      <c r="AP63" s="16">
        <f t="shared" si="2"/>
        <v>1.2084376117268503</v>
      </c>
      <c r="AQ63" s="16">
        <f t="shared" si="2"/>
        <v>0.89238469789059705</v>
      </c>
      <c r="AR63" s="16">
        <f t="shared" si="2"/>
        <v>0.68787987129066852</v>
      </c>
      <c r="AS63" s="16">
        <f t="shared" si="2"/>
        <v>1.0411154808723633</v>
      </c>
      <c r="AT63" s="16">
        <f t="shared" si="2"/>
        <v>1.301394351090454</v>
      </c>
      <c r="AU63" s="16">
        <f t="shared" si="2"/>
        <v>0.87379335001787628</v>
      </c>
      <c r="AV63" s="16">
        <f t="shared" si="2"/>
        <v>0.89238469789059705</v>
      </c>
      <c r="AW63" s="16">
        <f t="shared" si="2"/>
        <v>1.0782981766178048</v>
      </c>
      <c r="AX63" s="16">
        <f t="shared" si="2"/>
        <v>0.81801930639971399</v>
      </c>
      <c r="AY63" s="16">
        <f t="shared" si="2"/>
        <v>1.4129424383267786</v>
      </c>
      <c r="AZ63" s="16">
        <f t="shared" si="2"/>
        <v>0.94815874150875934</v>
      </c>
      <c r="BA63" s="16">
        <f t="shared" si="2"/>
        <v>0.92956739363603857</v>
      </c>
      <c r="BB63" s="16">
        <f t="shared" si="2"/>
        <v>0.87379335001787628</v>
      </c>
      <c r="BC63" s="16">
        <f t="shared" si="2"/>
        <v>1.0411154808723633</v>
      </c>
      <c r="BD63" s="16">
        <f t="shared" si="2"/>
        <v>1.0968895244905255</v>
      </c>
      <c r="BE63" s="16">
        <f t="shared" si="2"/>
        <v>1.1526635681086879</v>
      </c>
      <c r="BF63" s="16">
        <f t="shared" si="2"/>
        <v>1.2084376117268503</v>
      </c>
      <c r="BG63" s="16">
        <f t="shared" si="2"/>
        <v>1.9520915266356811</v>
      </c>
      <c r="BH63" s="16">
        <f t="shared" si="2"/>
        <v>0.87379335001787628</v>
      </c>
      <c r="BI63" s="16">
        <f t="shared" si="2"/>
        <v>0.57633178405434393</v>
      </c>
    </row>
    <row r="64" spans="6:62" ht="16.5" customHeight="1"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</row>
    <row r="65" spans="6:55" ht="16.5" customHeight="1"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6:55" ht="16.5" customHeight="1">
      <c r="J66" s="16"/>
      <c r="K66" s="16" t="s">
        <v>40</v>
      </c>
      <c r="L66" s="16" t="s">
        <v>41</v>
      </c>
      <c r="M66" s="16" t="s">
        <v>42</v>
      </c>
      <c r="N66" s="16" t="s">
        <v>43</v>
      </c>
      <c r="O66" s="16" t="s">
        <v>44</v>
      </c>
      <c r="P66" s="16" t="s">
        <v>45</v>
      </c>
      <c r="Q66" s="16" t="s">
        <v>46</v>
      </c>
      <c r="R66" s="16" t="s">
        <v>47</v>
      </c>
      <c r="S66" s="16" t="s">
        <v>48</v>
      </c>
      <c r="T66" s="16" t="s">
        <v>50</v>
      </c>
      <c r="U66" s="16" t="s">
        <v>51</v>
      </c>
      <c r="V66" s="16" t="s">
        <v>52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</row>
    <row r="67" spans="6:55" ht="16.5" customHeight="1">
      <c r="F67" s="21" t="s">
        <v>55</v>
      </c>
      <c r="G67" s="22"/>
      <c r="H67" s="22"/>
      <c r="J67" s="8" t="s">
        <v>18</v>
      </c>
      <c r="K67" s="20">
        <f>AVERAGE(K57:P57)</f>
        <v>8.6666666666666661</v>
      </c>
      <c r="L67" s="20">
        <f>AVERAGE(Q57:T57)</f>
        <v>9.75</v>
      </c>
      <c r="M67" s="20">
        <f>AVERAGE(U57:X57)</f>
        <v>11</v>
      </c>
      <c r="N67" s="20">
        <f>AVERAGE(Y57:AC57)</f>
        <v>12.2</v>
      </c>
      <c r="O67" s="20">
        <f>AVERAGE(AD57:AG57)</f>
        <v>9.75</v>
      </c>
      <c r="P67" s="20">
        <f>AVERAGE(AH57:AK57)</f>
        <v>8.25</v>
      </c>
      <c r="Q67" s="20">
        <f>AVERAGE(AL57:AP57)</f>
        <v>8.1999999999999993</v>
      </c>
      <c r="R67" s="20">
        <f>AVERAGE(AQ57:AT57)</f>
        <v>6.75</v>
      </c>
      <c r="S67" s="20">
        <f>AVERAGE(AU57:AX57)</f>
        <v>7.75</v>
      </c>
      <c r="T67" s="20">
        <f>AVERAGE(AY57:BC57)</f>
        <v>9</v>
      </c>
      <c r="U67" s="20">
        <f>AVERAGE(BD57:BG57)</f>
        <v>10.5</v>
      </c>
      <c r="V67" s="20">
        <f>AVERAGE(J57,BH57:BJ57)</f>
        <v>7.333333333333333</v>
      </c>
    </row>
    <row r="68" spans="6:55" ht="16.5" customHeight="1">
      <c r="F68" s="21" t="s">
        <v>54</v>
      </c>
      <c r="G68" s="22"/>
      <c r="H68" s="22"/>
      <c r="J68" s="8" t="s">
        <v>18</v>
      </c>
      <c r="K68" s="30">
        <f>K67/AVERAGE($K67:$V67)</f>
        <v>0.95281722400366464</v>
      </c>
      <c r="L68" s="19">
        <f t="shared" ref="L68:V68" si="4">L67/AVERAGE($K67:$V67)</f>
        <v>1.0719193770041229</v>
      </c>
      <c r="M68" s="19">
        <f t="shared" si="4"/>
        <v>1.2093449381584975</v>
      </c>
      <c r="N68" s="19">
        <f t="shared" si="4"/>
        <v>1.3412734768666972</v>
      </c>
      <c r="O68" s="19">
        <f t="shared" si="4"/>
        <v>1.0719193770041229</v>
      </c>
      <c r="P68" s="19">
        <f t="shared" si="4"/>
        <v>0.90700870361887309</v>
      </c>
      <c r="Q68" s="19">
        <f t="shared" si="4"/>
        <v>0.90151168117269809</v>
      </c>
      <c r="R68" s="19">
        <f t="shared" si="4"/>
        <v>0.74209803023362342</v>
      </c>
      <c r="S68" s="32">
        <f t="shared" si="4"/>
        <v>0.85203847915712327</v>
      </c>
      <c r="T68" s="19">
        <f t="shared" si="4"/>
        <v>0.98946404031149793</v>
      </c>
      <c r="U68" s="30">
        <f t="shared" si="4"/>
        <v>1.1543747136967477</v>
      </c>
      <c r="V68" s="19">
        <f t="shared" si="4"/>
        <v>0.80622995877233161</v>
      </c>
    </row>
    <row r="70" spans="6:55" ht="16.5" hidden="1" customHeight="1">
      <c r="K70" s="31">
        <f>AVERAGE(K61:P61)</f>
        <v>0.94677871148459403</v>
      </c>
      <c r="L70" s="16">
        <f>AVERAGE(Q61:T61)</f>
        <v>1.0651260504201683</v>
      </c>
      <c r="M70" s="16">
        <f>AVERAGE(U61:X61)</f>
        <v>1.2016806722689075</v>
      </c>
      <c r="N70" s="16">
        <f>AVERAGE(Y61:AC61)</f>
        <v>1.3327731092436976</v>
      </c>
      <c r="O70" s="16">
        <f>AVERAGE(AD61:AG61)</f>
        <v>1.0651260504201683</v>
      </c>
      <c r="P70" s="16">
        <f>AVERAGE(AH61:AK61)</f>
        <v>0.90126050420168069</v>
      </c>
      <c r="Q70" s="16">
        <f>AVERAGE(AL61:AP61)</f>
        <v>0.89579831932773113</v>
      </c>
      <c r="R70" s="16">
        <f>AVERAGE(AQ61:AT61)</f>
        <v>0.73739495798319321</v>
      </c>
      <c r="S70" s="33">
        <f>AVERAGE(AU61:AX61)</f>
        <v>0.84663865546218486</v>
      </c>
      <c r="T70" s="16">
        <f>AVERAGE(AY61:BC61)</f>
        <v>0.98319327731092443</v>
      </c>
      <c r="U70" s="31">
        <f>AVERAGE(BD61:BG61)</f>
        <v>1.1470588235294117</v>
      </c>
      <c r="V70" s="16">
        <f>AVERAGE(J61,BH61:BJ61)</f>
        <v>0.80112044817927186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聚合算法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Grace Chen</cp:lastModifiedBy>
  <dcterms:created xsi:type="dcterms:W3CDTF">2006-09-16T00:00:00Z</dcterms:created>
  <dcterms:modified xsi:type="dcterms:W3CDTF">2025-12-22T07:41:42Z</dcterms:modified>
</cp:coreProperties>
</file>