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<sst xmlns="http://schemas.openxmlformats.org/spreadsheetml/2006/main" count="52" uniqueCount="52">
  <si>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</si>
  <si>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</si>
  <si>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</si>
  <si>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12/01/2025</t>
  </si>
  <si>
    <t>End Date:</t>
  </si>
  <si>
    <t>12/21/2025</t>
  </si>
  <si>
    <t>Report Run Date:</t>
  </si>
  <si>
    <t>12/22/2025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</si>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</sst>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589099</v>
      </c>
      <c r="C5" s="11">
        <f>=ROUNDDOWN(26.2349975728912,0)</f>
      </c>
      <c r="D5" s="11">
        <v>264293</v>
      </c>
      <c r="E5" s="12">
        <v>0.8664</v>
      </c>
      <c r="F5" s="11"/>
      <c r="G5" s="11">
        <f>=ROUNDDOWN({0},0)</f>
      </c>
      <c r="H5" s="11">
        <v>220</v>
      </c>
      <c r="I5" s="12">
        <v>0.6772</v>
      </c>
      <c r="J5" s="11">
        <v>824</v>
      </c>
      <c r="K5" s="13">
        <v>55461.58</v>
      </c>
      <c r="L5" s="11">
        <v>2186</v>
      </c>
      <c r="M5" s="14">
        <v>25.37</v>
      </c>
      <c r="N5" s="11">
        <v>2274</v>
      </c>
      <c r="O5" s="13">
        <v>154687.31</v>
      </c>
      <c r="P5" s="11">
        <v>2186</v>
      </c>
      <c r="Q5" s="14">
        <v>70.76</v>
      </c>
      <c r="R5" s="12">
        <v>-0.6376</v>
      </c>
      <c r="S5" s="12">
        <v>-0.6415</v>
      </c>
      <c r="T5" s="12"/>
      <c r="U5" s="12">
        <v>-0.6415</v>
      </c>
      <c r="V5" s="11">
        <v>679</v>
      </c>
      <c r="W5" s="13">
        <v>44852.63</v>
      </c>
      <c r="X5" s="11">
        <v>564</v>
      </c>
      <c r="Y5" s="11">
        <v>1741</v>
      </c>
      <c r="Z5" s="13">
        <v>114067.8</v>
      </c>
      <c r="AA5" s="11">
        <v>564</v>
      </c>
      <c r="AB5" s="12">
        <v>-0.61</v>
      </c>
      <c r="AC5" s="12">
        <v>-0.6068</v>
      </c>
      <c r="AD5" s="11">
        <v>112</v>
      </c>
      <c r="AE5" s="13">
        <v>7993.06</v>
      </c>
      <c r="AF5" s="11">
        <v>553</v>
      </c>
      <c r="AG5" s="11">
        <v>393</v>
      </c>
      <c r="AH5" s="13">
        <v>29823.56</v>
      </c>
      <c r="AI5" s="11">
        <v>553</v>
      </c>
      <c r="AJ5" s="12">
        <v>-0.715</v>
      </c>
      <c r="AK5" s="12">
        <v>-0.732</v>
      </c>
      <c r="AL5" s="11">
        <v>28</v>
      </c>
      <c r="AM5" s="13">
        <v>2031.85</v>
      </c>
      <c r="AN5" s="11">
        <v>181</v>
      </c>
      <c r="AO5" s="11">
        <v>119</v>
      </c>
      <c r="AP5" s="13">
        <v>8591.13</v>
      </c>
      <c r="AQ5" s="11">
        <v>181</v>
      </c>
      <c r="AR5" s="12">
        <v>-0.7647</v>
      </c>
      <c r="AS5" s="12">
        <v>-0.7635</v>
      </c>
      <c r="AT5" s="11">
        <v>5</v>
      </c>
      <c r="AU5" s="13">
        <v>584.04</v>
      </c>
      <c r="AV5" s="11">
        <v>174</v>
      </c>
      <c r="AW5" s="11">
        <v>21</v>
      </c>
      <c r="AX5" s="13">
        <v>2204.82</v>
      </c>
      <c r="AY5" s="11">
        <v>174</v>
      </c>
      <c r="AZ5" s="12">
        <v>-0.7619</v>
      </c>
      <c r="BA5" s="12">
        <v>-0.7351</v>
      </c>
    </row>
    <row r="6">
      <c r="A6" s="10" t="s">
        <v>36</v>
      </c>
      <c r="B6" s="11">
        <v>192</v>
      </c>
      <c r="C6" s="11">
        <f>=ROUNDDOWN(66.2068965517241,0)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17702</v>
      </c>
      <c r="C7" s="11">
        <f>=ROUNDDOWN(17.1398140975988,0)</f>
      </c>
      <c r="D7" s="11">
        <v>10221</v>
      </c>
      <c r="E7" s="12">
        <v>0.9258</v>
      </c>
      <c r="F7" s="11"/>
      <c r="G7" s="11">
        <f>=ROUNDDOWN({0},0)</f>
      </c>
      <c r="H7" s="11"/>
      <c r="I7" s="12"/>
      <c r="J7" s="11">
        <v>123</v>
      </c>
      <c r="K7" s="13">
        <v>6524.91</v>
      </c>
      <c r="L7" s="11">
        <v>95</v>
      </c>
      <c r="M7" s="14">
        <v>68.68</v>
      </c>
      <c r="N7" s="11">
        <v>434</v>
      </c>
      <c r="O7" s="13">
        <v>24827.07</v>
      </c>
      <c r="P7" s="11">
        <v>95</v>
      </c>
      <c r="Q7" s="14">
        <v>261.34</v>
      </c>
      <c r="R7" s="12">
        <v>-0.7166</v>
      </c>
      <c r="S7" s="12">
        <v>-0.7372</v>
      </c>
      <c r="T7" s="12"/>
      <c r="U7" s="12">
        <v>-0.7372</v>
      </c>
      <c r="V7" s="11">
        <v>40</v>
      </c>
      <c r="W7" s="13">
        <v>1947.42</v>
      </c>
      <c r="X7" s="11">
        <v>59</v>
      </c>
      <c r="Y7" s="11">
        <v>117</v>
      </c>
      <c r="Z7" s="13">
        <v>6227.24</v>
      </c>
      <c r="AA7" s="11">
        <v>59</v>
      </c>
      <c r="AB7" s="12">
        <v>-0.6581</v>
      </c>
      <c r="AC7" s="12">
        <v>-0.6873</v>
      </c>
      <c r="AD7" s="11">
        <v>45</v>
      </c>
      <c r="AE7" s="13">
        <v>2045.98</v>
      </c>
      <c r="AF7" s="11">
        <v>78</v>
      </c>
      <c r="AG7" s="11">
        <v>153</v>
      </c>
      <c r="AH7" s="13">
        <v>6566.74</v>
      </c>
      <c r="AI7" s="11">
        <v>78</v>
      </c>
      <c r="AJ7" s="12">
        <v>-0.7059</v>
      </c>
      <c r="AK7" s="12">
        <v>-0.6884</v>
      </c>
      <c r="AL7" s="11">
        <v>16</v>
      </c>
      <c r="AM7" s="13">
        <v>617.44</v>
      </c>
      <c r="AN7" s="11">
        <v>32</v>
      </c>
      <c r="AO7" s="11">
        <v>64</v>
      </c>
      <c r="AP7" s="13">
        <v>2897.78</v>
      </c>
      <c r="AQ7" s="11">
        <v>32</v>
      </c>
      <c r="AR7" s="12">
        <v>-0.75</v>
      </c>
      <c r="AS7" s="12">
        <v>-0.7869</v>
      </c>
      <c r="AT7" s="11">
        <v>22</v>
      </c>
      <c r="AU7" s="13">
        <v>1914.07</v>
      </c>
      <c r="AV7" s="11">
        <v>83</v>
      </c>
      <c r="AW7" s="11">
        <v>100</v>
      </c>
      <c r="AX7" s="13">
        <v>9135.31</v>
      </c>
      <c r="AY7" s="11">
        <v>83</v>
      </c>
      <c r="AZ7" s="12">
        <v>-0.78</v>
      </c>
      <c r="BA7" s="12">
        <v>-0.7905</v>
      </c>
    </row>
    <row r="8">
      <c r="A8" s="10" t="s">
        <v>38</v>
      </c>
      <c r="B8" s="11">
        <v>124117</v>
      </c>
      <c r="C8" s="11">
        <f>=ROUNDDOWN(20.4257385007817,0)</f>
      </c>
      <c r="D8" s="11">
        <v>54257</v>
      </c>
      <c r="E8" s="12">
        <v>0.9602</v>
      </c>
      <c r="F8" s="11"/>
      <c r="G8" s="11">
        <f>=ROUNDDOWN({0},0)</f>
      </c>
      <c r="H8" s="11"/>
      <c r="I8" s="12"/>
      <c r="J8" s="11">
        <v>37</v>
      </c>
      <c r="K8" s="13">
        <v>1703.89</v>
      </c>
      <c r="L8" s="11">
        <v>243</v>
      </c>
      <c r="M8" s="14">
        <v>7.01</v>
      </c>
      <c r="N8" s="11">
        <v>222</v>
      </c>
      <c r="O8" s="13">
        <v>12771.7</v>
      </c>
      <c r="P8" s="11">
        <v>243</v>
      </c>
      <c r="Q8" s="14">
        <v>52.56</v>
      </c>
      <c r="R8" s="12">
        <v>-0.8333</v>
      </c>
      <c r="S8" s="12">
        <v>-0.8666</v>
      </c>
      <c r="T8" s="12"/>
      <c r="U8" s="12">
        <v>-0.8666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37</v>
      </c>
      <c r="AM8" s="13">
        <v>1703.89</v>
      </c>
      <c r="AN8" s="11">
        <v>64</v>
      </c>
      <c r="AO8" s="11">
        <v>222</v>
      </c>
      <c r="AP8" s="13">
        <v>12771.7</v>
      </c>
      <c r="AQ8" s="11">
        <v>64</v>
      </c>
      <c r="AR8" s="12">
        <v>-0.8333</v>
      </c>
      <c r="AS8" s="12">
        <v>-0.8666</v>
      </c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262237</v>
      </c>
      <c r="C9" s="11">
        <f>=ROUNDDOWN(26.8903108048523,0)</f>
      </c>
      <c r="D9" s="11">
        <v>111282</v>
      </c>
      <c r="E9" s="12">
        <v>0.9579</v>
      </c>
      <c r="F9" s="11"/>
      <c r="G9" s="11">
        <f>=ROUNDDOWN({0},0)</f>
      </c>
      <c r="H9" s="11"/>
      <c r="I9" s="12"/>
      <c r="J9" s="11">
        <v>52</v>
      </c>
      <c r="K9" s="13">
        <v>1200.54</v>
      </c>
      <c r="L9" s="11">
        <v>333</v>
      </c>
      <c r="M9" s="14">
        <v>3.61</v>
      </c>
      <c r="N9" s="11">
        <v>305</v>
      </c>
      <c r="O9" s="13">
        <v>6811.58</v>
      </c>
      <c r="P9" s="11">
        <v>333</v>
      </c>
      <c r="Q9" s="14">
        <v>20.46</v>
      </c>
      <c r="R9" s="12">
        <v>-0.8295</v>
      </c>
      <c r="S9" s="12">
        <v>-0.8238</v>
      </c>
      <c r="T9" s="12"/>
      <c r="U9" s="12">
        <v>-0.8236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52</v>
      </c>
      <c r="AM9" s="13">
        <v>1200.54</v>
      </c>
      <c r="AN9" s="11">
        <v>79</v>
      </c>
      <c r="AO9" s="11">
        <v>305</v>
      </c>
      <c r="AP9" s="13">
        <v>6811.58</v>
      </c>
      <c r="AQ9" s="11">
        <v>79</v>
      </c>
      <c r="AR9" s="12">
        <v>-0.8295</v>
      </c>
      <c r="AS9" s="12">
        <v>-0.8238</v>
      </c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390529</v>
      </c>
      <c r="C10" s="11">
        <f>=ROUNDDOWN(29.3454313195071,0)</f>
      </c>
      <c r="D10" s="11">
        <v>149370</v>
      </c>
      <c r="E10" s="12">
        <v>0.8913</v>
      </c>
      <c r="F10" s="11"/>
      <c r="G10" s="11">
        <f>=ROUNDDOWN({0},0)</f>
      </c>
      <c r="H10" s="11"/>
      <c r="I10" s="12"/>
      <c r="J10" s="11">
        <v>747</v>
      </c>
      <c r="K10" s="13">
        <v>33626.19</v>
      </c>
      <c r="L10" s="11">
        <v>1089</v>
      </c>
      <c r="M10" s="14">
        <v>30.88</v>
      </c>
      <c r="N10" s="11">
        <v>2021</v>
      </c>
      <c r="O10" s="13">
        <v>91850.45</v>
      </c>
      <c r="P10" s="11">
        <v>1089</v>
      </c>
      <c r="Q10" s="14">
        <v>84.34</v>
      </c>
      <c r="R10" s="12">
        <v>-0.6304</v>
      </c>
      <c r="S10" s="12">
        <v>-0.6339</v>
      </c>
      <c r="T10" s="12"/>
      <c r="U10" s="12">
        <v>-0.6339</v>
      </c>
      <c r="V10" s="11">
        <v>634</v>
      </c>
      <c r="W10" s="13">
        <v>27876.12</v>
      </c>
      <c r="X10" s="11">
        <v>397</v>
      </c>
      <c r="Y10" s="11">
        <v>1324</v>
      </c>
      <c r="Z10" s="13">
        <v>55923.13</v>
      </c>
      <c r="AA10" s="11">
        <v>397</v>
      </c>
      <c r="AB10" s="12">
        <v>-0.5211</v>
      </c>
      <c r="AC10" s="12">
        <v>-0.5015</v>
      </c>
      <c r="AD10" s="11">
        <v>2</v>
      </c>
      <c r="AE10" s="13">
        <v>43.5</v>
      </c>
      <c r="AF10" s="11">
        <v>20</v>
      </c>
      <c r="AG10" s="11">
        <v>24</v>
      </c>
      <c r="AH10" s="13">
        <v>874.5</v>
      </c>
      <c r="AI10" s="11">
        <v>20</v>
      </c>
      <c r="AJ10" s="12">
        <v>-0.9167</v>
      </c>
      <c r="AK10" s="12">
        <v>-0.9503</v>
      </c>
      <c r="AL10" s="11">
        <v>111</v>
      </c>
      <c r="AM10" s="13">
        <v>5706.57</v>
      </c>
      <c r="AN10" s="11">
        <v>107</v>
      </c>
      <c r="AO10" s="11">
        <v>673</v>
      </c>
      <c r="AP10" s="13">
        <v>35052.82</v>
      </c>
      <c r="AQ10" s="11">
        <v>107</v>
      </c>
      <c r="AR10" s="12">
        <v>-0.8351</v>
      </c>
      <c r="AS10" s="12">
        <v>-0.8372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852</v>
      </c>
      <c r="C11" s="11">
        <f>=ROUNDDOWN(64.0601503759399,0)</f>
      </c>
      <c r="D11" s="11"/>
      <c r="E11" s="12">
        <v>0.5714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21</v>
      </c>
      <c r="AG11" s="11"/>
      <c r="AH11" s="13"/>
      <c r="AI11" s="11">
        <v>21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48756</v>
      </c>
      <c r="C12" s="11">
        <f>=ROUNDDOWN(10.5784334996745,0)</f>
      </c>
      <c r="D12" s="11">
        <v>60127</v>
      </c>
      <c r="E12" s="12">
        <v>0.7619</v>
      </c>
      <c r="F12" s="11"/>
      <c r="G12" s="11">
        <f>=ROUNDDOWN({0},0)</f>
      </c>
      <c r="H12" s="11">
        <v>13931</v>
      </c>
      <c r="I12" s="12">
        <v>0.4524</v>
      </c>
      <c r="J12" s="11">
        <v>1221</v>
      </c>
      <c r="K12" s="13">
        <v>218808.38</v>
      </c>
      <c r="L12" s="11">
        <v>387</v>
      </c>
      <c r="M12" s="14">
        <v>565.4</v>
      </c>
      <c r="N12" s="11">
        <v>5345</v>
      </c>
      <c r="O12" s="13">
        <v>965412.25</v>
      </c>
      <c r="P12" s="11">
        <v>387</v>
      </c>
      <c r="Q12" s="14">
        <v>2494.61</v>
      </c>
      <c r="R12" s="12">
        <v>-0.7716</v>
      </c>
      <c r="S12" s="12">
        <v>-0.7734</v>
      </c>
      <c r="T12" s="12"/>
      <c r="U12" s="12">
        <v>-0.7734</v>
      </c>
      <c r="V12" s="11">
        <v>1012</v>
      </c>
      <c r="W12" s="13">
        <v>187211.97</v>
      </c>
      <c r="X12" s="11">
        <v>157</v>
      </c>
      <c r="Y12" s="11">
        <v>4537</v>
      </c>
      <c r="Z12" s="13">
        <v>854085.89</v>
      </c>
      <c r="AA12" s="11">
        <v>157</v>
      </c>
      <c r="AB12" s="12">
        <v>-0.7769</v>
      </c>
      <c r="AC12" s="12">
        <v>-0.7808</v>
      </c>
      <c r="AD12" s="11">
        <v>152</v>
      </c>
      <c r="AE12" s="13">
        <v>22085.46</v>
      </c>
      <c r="AF12" s="11">
        <v>238</v>
      </c>
      <c r="AG12" s="11">
        <v>464</v>
      </c>
      <c r="AH12" s="13">
        <v>62434.64</v>
      </c>
      <c r="AI12" s="11">
        <v>238</v>
      </c>
      <c r="AJ12" s="12">
        <v>-0.6724</v>
      </c>
      <c r="AK12" s="12">
        <v>-0.6463</v>
      </c>
      <c r="AL12" s="11">
        <v>18</v>
      </c>
      <c r="AM12" s="13">
        <v>2469.8</v>
      </c>
      <c r="AN12" s="11">
        <v>124</v>
      </c>
      <c r="AO12" s="11">
        <v>136</v>
      </c>
      <c r="AP12" s="13">
        <v>16688.98</v>
      </c>
      <c r="AQ12" s="11">
        <v>124</v>
      </c>
      <c r="AR12" s="12">
        <v>-0.8676</v>
      </c>
      <c r="AS12" s="12">
        <v>-0.852</v>
      </c>
      <c r="AT12" s="11">
        <v>39</v>
      </c>
      <c r="AU12" s="13">
        <v>7041.15</v>
      </c>
      <c r="AV12" s="11">
        <v>280</v>
      </c>
      <c r="AW12" s="11">
        <v>208</v>
      </c>
      <c r="AX12" s="13">
        <v>32202.74</v>
      </c>
      <c r="AY12" s="11">
        <v>280</v>
      </c>
      <c r="AZ12" s="12">
        <v>-0.8125</v>
      </c>
      <c r="BA12" s="12">
        <v>-0.7813</v>
      </c>
    </row>
    <row r="13">
      <c r="A13" s="10" t="s">
        <v>43</v>
      </c>
      <c r="B13" s="11">
        <v>19673</v>
      </c>
      <c r="C13" s="11">
        <f>=ROUNDDOWN(51.2184326998178,0)</f>
      </c>
      <c r="D13" s="11">
        <v>9689</v>
      </c>
      <c r="E13" s="12">
        <v>0.9775</v>
      </c>
      <c r="F13" s="11"/>
      <c r="G13" s="11">
        <f>=ROUNDDOWN({0},0)</f>
      </c>
      <c r="H13" s="11"/>
      <c r="I13" s="12"/>
      <c r="J13" s="11">
        <v>6</v>
      </c>
      <c r="K13" s="13">
        <v>609.69</v>
      </c>
      <c r="L13" s="11">
        <v>107</v>
      </c>
      <c r="M13" s="14">
        <v>5.7</v>
      </c>
      <c r="N13" s="11">
        <v>25</v>
      </c>
      <c r="O13" s="13">
        <v>2469.76</v>
      </c>
      <c r="P13" s="11">
        <v>107</v>
      </c>
      <c r="Q13" s="14">
        <v>23.08</v>
      </c>
      <c r="R13" s="12">
        <v>-0.76</v>
      </c>
      <c r="S13" s="12">
        <v>-0.7531</v>
      </c>
      <c r="T13" s="12"/>
      <c r="U13" s="12">
        <v>-0.753</v>
      </c>
      <c r="V13" s="11">
        <v>3</v>
      </c>
      <c r="W13" s="13">
        <v>343.95</v>
      </c>
      <c r="X13" s="11">
        <v>4</v>
      </c>
      <c r="Y13" s="11">
        <v>7</v>
      </c>
      <c r="Z13" s="13">
        <v>802.55</v>
      </c>
      <c r="AA13" s="11">
        <v>4</v>
      </c>
      <c r="AB13" s="12">
        <v>-0.5714</v>
      </c>
      <c r="AC13" s="12">
        <v>-0.5714</v>
      </c>
      <c r="AD13" s="11">
        <v>3</v>
      </c>
      <c r="AE13" s="13">
        <v>265.74</v>
      </c>
      <c r="AF13" s="11">
        <v>41</v>
      </c>
      <c r="AG13" s="11">
        <v>18</v>
      </c>
      <c r="AH13" s="13">
        <v>1667.21</v>
      </c>
      <c r="AI13" s="11">
        <v>41</v>
      </c>
      <c r="AJ13" s="12">
        <v>-0.8333</v>
      </c>
      <c r="AK13" s="12">
        <v>-0.8406</v>
      </c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7798</v>
      </c>
      <c r="C14" s="11">
        <f>=ROUNDDOWN(16.3411567476949,0)</f>
      </c>
      <c r="D14" s="11">
        <v>4050</v>
      </c>
      <c r="E14" s="12">
        <v>0.8431</v>
      </c>
      <c r="F14" s="11"/>
      <c r="G14" s="11">
        <f>=ROUNDDOWN({0},0)</f>
      </c>
      <c r="H14" s="11"/>
      <c r="I14" s="12"/>
      <c r="J14" s="11">
        <v>118</v>
      </c>
      <c r="K14" s="13">
        <v>7572.15</v>
      </c>
      <c r="L14" s="11">
        <v>59</v>
      </c>
      <c r="M14" s="14">
        <v>128.34</v>
      </c>
      <c r="N14" s="11">
        <v>436</v>
      </c>
      <c r="O14" s="13">
        <v>31715.13</v>
      </c>
      <c r="P14" s="11">
        <v>59</v>
      </c>
      <c r="Q14" s="14">
        <v>537.54</v>
      </c>
      <c r="R14" s="12">
        <v>-0.7294</v>
      </c>
      <c r="S14" s="12">
        <v>-0.7612</v>
      </c>
      <c r="T14" s="12"/>
      <c r="U14" s="12">
        <v>-0.7612</v>
      </c>
      <c r="V14" s="11">
        <v>37</v>
      </c>
      <c r="W14" s="13">
        <v>2480.76</v>
      </c>
      <c r="X14" s="11">
        <v>48</v>
      </c>
      <c r="Y14" s="11">
        <v>118</v>
      </c>
      <c r="Z14" s="13">
        <v>9105.3</v>
      </c>
      <c r="AA14" s="11">
        <v>48</v>
      </c>
      <c r="AB14" s="12">
        <v>-0.6864</v>
      </c>
      <c r="AC14" s="12">
        <v>-0.7275</v>
      </c>
      <c r="AD14" s="11">
        <v>28</v>
      </c>
      <c r="AE14" s="13">
        <v>1966.84</v>
      </c>
      <c r="AF14" s="11">
        <v>57</v>
      </c>
      <c r="AG14" s="11">
        <v>101</v>
      </c>
      <c r="AH14" s="13">
        <v>7380.62</v>
      </c>
      <c r="AI14" s="11">
        <v>57</v>
      </c>
      <c r="AJ14" s="12">
        <v>-0.7228</v>
      </c>
      <c r="AK14" s="12">
        <v>-0.7335</v>
      </c>
      <c r="AL14" s="11">
        <v>29</v>
      </c>
      <c r="AM14" s="13">
        <v>1520.79</v>
      </c>
      <c r="AN14" s="11">
        <v>26</v>
      </c>
      <c r="AO14" s="11">
        <v>131</v>
      </c>
      <c r="AP14" s="13">
        <v>8556.58</v>
      </c>
      <c r="AQ14" s="11">
        <v>26</v>
      </c>
      <c r="AR14" s="12">
        <v>-0.7786</v>
      </c>
      <c r="AS14" s="12">
        <v>-0.8223</v>
      </c>
      <c r="AT14" s="11">
        <v>24</v>
      </c>
      <c r="AU14" s="13">
        <v>1603.76</v>
      </c>
      <c r="AV14" s="11">
        <v>48</v>
      </c>
      <c r="AW14" s="11">
        <v>86</v>
      </c>
      <c r="AX14" s="13">
        <v>6672.63</v>
      </c>
      <c r="AY14" s="11">
        <v>48</v>
      </c>
      <c r="AZ14" s="12">
        <v>-0.7209</v>
      </c>
      <c r="BA14" s="12">
        <v>-0.7597</v>
      </c>
    </row>
    <row r="15">
      <c r="A15" s="10" t="s">
        <v>45</v>
      </c>
      <c r="B15" s="11">
        <v>7258</v>
      </c>
      <c r="C15" s="11">
        <f>=ROUNDDOWN(163.837471783296,0)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21687</v>
      </c>
      <c r="C16" s="11">
        <f>=ROUNDDOWN(62.4805531547105,0)</f>
      </c>
      <c r="D16" s="11">
        <v>404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60</v>
      </c>
      <c r="M16" s="14"/>
      <c r="N16" s="11"/>
      <c r="O16" s="13"/>
      <c r="P16" s="11">
        <v>60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4057</v>
      </c>
      <c r="C17" s="11">
        <f>=ROUNDDOWN(263.441558441558,0)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318933</v>
      </c>
      <c r="C18" s="11">
        <f>=ROUNDDOWN(21.5352671879431,0)</f>
      </c>
      <c r="D18" s="11">
        <v>49253</v>
      </c>
      <c r="E18" s="12">
        <v>0.9288</v>
      </c>
      <c r="F18" s="11"/>
      <c r="G18" s="11">
        <f>=ROUNDDOWN({0},0)</f>
      </c>
      <c r="H18" s="11"/>
      <c r="I18" s="12"/>
      <c r="J18" s="11">
        <v>70</v>
      </c>
      <c r="K18" s="13">
        <v>2873.33</v>
      </c>
      <c r="L18" s="11">
        <v>1372</v>
      </c>
      <c r="M18" s="14">
        <v>2.09</v>
      </c>
      <c r="N18" s="11">
        <v>452</v>
      </c>
      <c r="O18" s="13">
        <v>18261.94</v>
      </c>
      <c r="P18" s="11">
        <v>1372</v>
      </c>
      <c r="Q18" s="14">
        <v>13.31</v>
      </c>
      <c r="R18" s="12">
        <v>-0.8451</v>
      </c>
      <c r="S18" s="12">
        <v>-0.8427</v>
      </c>
      <c r="T18" s="12"/>
      <c r="U18" s="12">
        <v>-0.843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70</v>
      </c>
      <c r="AM18" s="13">
        <v>2873.33</v>
      </c>
      <c r="AN18" s="11">
        <v>84</v>
      </c>
      <c r="AO18" s="11">
        <v>452</v>
      </c>
      <c r="AP18" s="13">
        <v>18261.94</v>
      </c>
      <c r="AQ18" s="11">
        <v>84</v>
      </c>
      <c r="AR18" s="12">
        <v>-0.8451</v>
      </c>
      <c r="AS18" s="12">
        <v>-0.8427</v>
      </c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79856</v>
      </c>
      <c r="C19" s="11">
        <f>=ROUNDDOWN(26.0805382278977,0)</f>
      </c>
      <c r="D19" s="11">
        <v>61490</v>
      </c>
      <c r="E19" s="12">
        <v>0.868</v>
      </c>
      <c r="F19" s="11"/>
      <c r="G19" s="11">
        <f>=ROUNDDOWN({0},0)</f>
      </c>
      <c r="H19" s="11"/>
      <c r="I19" s="12"/>
      <c r="J19" s="11">
        <v>233</v>
      </c>
      <c r="K19" s="13">
        <v>8015.57</v>
      </c>
      <c r="L19" s="11">
        <v>136</v>
      </c>
      <c r="M19" s="14">
        <v>58.94</v>
      </c>
      <c r="N19" s="11">
        <v>1417</v>
      </c>
      <c r="O19" s="13">
        <v>48097.25</v>
      </c>
      <c r="P19" s="11">
        <v>136</v>
      </c>
      <c r="Q19" s="14">
        <v>353.66</v>
      </c>
      <c r="R19" s="12">
        <v>-0.8356</v>
      </c>
      <c r="S19" s="12">
        <v>-0.8333</v>
      </c>
      <c r="T19" s="12"/>
      <c r="U19" s="12">
        <v>-0.8333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233</v>
      </c>
      <c r="AM19" s="13">
        <v>8015.57</v>
      </c>
      <c r="AN19" s="11">
        <v>82</v>
      </c>
      <c r="AO19" s="11">
        <v>1417</v>
      </c>
      <c r="AP19" s="13">
        <v>48097.25</v>
      </c>
      <c r="AQ19" s="11">
        <v>82</v>
      </c>
      <c r="AR19" s="12">
        <v>-0.8356</v>
      </c>
      <c r="AS19" s="12">
        <v>-0.8333</v>
      </c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206037</v>
      </c>
      <c r="C20" s="11">
        <f>=ROUNDDOWN(25.6916803830615,0)</f>
      </c>
      <c r="D20" s="11">
        <v>93415</v>
      </c>
      <c r="E20" s="12">
        <v>0.9487</v>
      </c>
      <c r="F20" s="11"/>
      <c r="G20" s="11">
        <f>=ROUNDDOWN({0},0)</f>
      </c>
      <c r="H20" s="11"/>
      <c r="I20" s="12"/>
      <c r="J20" s="11">
        <v>700</v>
      </c>
      <c r="K20" s="13">
        <v>18791.81</v>
      </c>
      <c r="L20" s="11">
        <v>552</v>
      </c>
      <c r="M20" s="14">
        <v>34.04</v>
      </c>
      <c r="N20" s="11">
        <v>2395</v>
      </c>
      <c r="O20" s="13">
        <v>65318.61</v>
      </c>
      <c r="P20" s="11">
        <v>552</v>
      </c>
      <c r="Q20" s="14">
        <v>118.33</v>
      </c>
      <c r="R20" s="12">
        <v>-0.7077</v>
      </c>
      <c r="S20" s="12">
        <v>-0.7123</v>
      </c>
      <c r="T20" s="12"/>
      <c r="U20" s="12">
        <v>-0.7123</v>
      </c>
      <c r="V20" s="11">
        <v>700</v>
      </c>
      <c r="W20" s="13">
        <v>18791.81</v>
      </c>
      <c r="X20" s="11">
        <v>200</v>
      </c>
      <c r="Y20" s="11">
        <v>2395</v>
      </c>
      <c r="Z20" s="13">
        <v>65318.61</v>
      </c>
      <c r="AA20" s="11">
        <v>200</v>
      </c>
      <c r="AB20" s="12">
        <v>-0.7077</v>
      </c>
      <c r="AC20" s="12">
        <v>-0.7123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4131</v>
      </c>
      <c r="K21" s="17">
        <v>355188.04</v>
      </c>
      <c r="L21" s="15">
        <v>6681</v>
      </c>
      <c r="M21" s="18">
        <v>53.16</v>
      </c>
      <c r="N21" s="15">
        <v>15326</v>
      </c>
      <c r="O21" s="17">
        <v>1422223.05</v>
      </c>
      <c r="P21" s="15">
        <v>6681</v>
      </c>
      <c r="Q21" s="18">
        <v>212.88</v>
      </c>
      <c r="R21" s="16">
        <v>-0.7305</v>
      </c>
      <c r="S21" s="16">
        <v>-0.7503</v>
      </c>
      <c r="T21" s="16"/>
      <c r="U21" s="16">
        <v>-0.7503</v>
      </c>
      <c r="V21" s="15">
        <v>3105</v>
      </c>
      <c r="W21" s="17">
        <v>283504.66</v>
      </c>
      <c r="X21" s="15">
        <v>1435</v>
      </c>
      <c r="Y21" s="15">
        <v>10239</v>
      </c>
      <c r="Z21" s="17">
        <v>1105530.52</v>
      </c>
      <c r="AA21" s="15">
        <v>1435</v>
      </c>
      <c r="AB21" s="16">
        <v>-0.6967</v>
      </c>
      <c r="AC21" s="16">
        <v>-0.7436</v>
      </c>
      <c r="AD21" s="15">
        <v>342</v>
      </c>
      <c r="AE21" s="17">
        <v>34400.58</v>
      </c>
      <c r="AF21" s="15">
        <v>1008</v>
      </c>
      <c r="AG21" s="15">
        <v>1153</v>
      </c>
      <c r="AH21" s="17">
        <v>108747.27</v>
      </c>
      <c r="AI21" s="15">
        <v>1008</v>
      </c>
      <c r="AJ21" s="16">
        <v>-0.7034</v>
      </c>
      <c r="AK21" s="16">
        <v>-0.6837</v>
      </c>
      <c r="AL21" s="15">
        <v>594</v>
      </c>
      <c r="AM21" s="17">
        <v>26139.78</v>
      </c>
      <c r="AN21" s="15">
        <v>779</v>
      </c>
      <c r="AO21" s="15">
        <v>3519</v>
      </c>
      <c r="AP21" s="17">
        <v>157729.76</v>
      </c>
      <c r="AQ21" s="15">
        <v>779</v>
      </c>
      <c r="AR21" s="16">
        <v>-0.8312</v>
      </c>
      <c r="AS21" s="16">
        <v>-0.8343</v>
      </c>
      <c r="AT21" s="15">
        <v>90</v>
      </c>
      <c r="AU21" s="17">
        <v>11143.02</v>
      </c>
      <c r="AV21" s="15">
        <v>585</v>
      </c>
      <c r="AW21" s="15">
        <v>415</v>
      </c>
      <c r="AX21" s="17">
        <v>50215.5</v>
      </c>
      <c r="AY21" s="15">
        <v>585</v>
      </c>
      <c r="AZ21" s="16">
        <v>-0.7831</v>
      </c>
      <c r="BA21" s="16">
        <v>-0.7781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