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NINIEY40\"/>
    </mc:Choice>
  </mc:AlternateContent>
  <xr:revisionPtr revIDLastSave="0" documentId="13_ncr:1_{2425AD42-6422-449D-8FC9-7057E61C5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Sheet1!$A$1:$AB$304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5" i="1" l="1"/>
  <c r="AB6" i="1"/>
  <c r="AB282" i="1"/>
  <c r="AB278" i="1"/>
  <c r="AB277" i="1"/>
  <c r="AB268" i="1"/>
  <c r="AB254" i="1"/>
  <c r="AB249" i="1"/>
  <c r="AB242" i="1"/>
  <c r="AB241" i="1"/>
  <c r="AB240" i="1"/>
  <c r="AB226" i="1"/>
  <c r="AB221" i="1"/>
  <c r="AB214" i="1"/>
  <c r="AB213" i="1"/>
  <c r="AB212" i="1"/>
  <c r="AB186" i="1"/>
  <c r="AB185" i="1"/>
  <c r="AB184" i="1"/>
  <c r="AB182" i="1"/>
  <c r="AB158" i="1"/>
  <c r="AB157" i="1"/>
  <c r="AB156" i="1"/>
  <c r="AB153" i="1"/>
  <c r="AB152" i="1"/>
  <c r="AB130" i="1"/>
  <c r="AB129" i="1"/>
  <c r="AB128" i="1"/>
  <c r="AB125" i="1"/>
  <c r="AB124" i="1"/>
  <c r="AB102" i="1"/>
  <c r="AB100" i="1"/>
  <c r="AB96" i="1"/>
  <c r="AB95" i="1"/>
  <c r="AB72" i="1"/>
  <c r="AB67" i="1"/>
  <c r="AB60" i="1"/>
  <c r="AB59" i="1"/>
  <c r="AB46" i="1"/>
  <c r="AB45" i="1"/>
  <c r="AB44" i="1"/>
  <c r="AB40" i="1"/>
  <c r="AB39" i="1"/>
  <c r="AB32" i="1"/>
  <c r="AB18" i="1"/>
  <c r="AB17" i="1"/>
  <c r="AB16" i="1"/>
  <c r="AB12" i="1"/>
  <c r="AB11" i="1"/>
  <c r="AB3" i="1"/>
  <c r="AA3" i="1"/>
  <c r="AA4" i="1"/>
  <c r="AB4" i="1" s="1"/>
  <c r="AA5" i="1"/>
  <c r="AB5" i="1" s="1"/>
  <c r="AA6" i="1"/>
  <c r="AA7" i="1"/>
  <c r="AB7" i="1" s="1"/>
  <c r="AA8" i="1"/>
  <c r="AB8" i="1" s="1"/>
  <c r="AA9" i="1"/>
  <c r="AB9" i="1" s="1"/>
  <c r="AA10" i="1"/>
  <c r="AB10" i="1" s="1"/>
  <c r="AA11" i="1"/>
  <c r="AA12" i="1"/>
  <c r="AA13" i="1"/>
  <c r="AB13" i="1" s="1"/>
  <c r="AA14" i="1"/>
  <c r="AB14" i="1" s="1"/>
  <c r="AA15" i="1"/>
  <c r="AB15" i="1" s="1"/>
  <c r="AA16" i="1"/>
  <c r="AA17" i="1"/>
  <c r="AA18" i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A40" i="1"/>
  <c r="AA41" i="1"/>
  <c r="AB41" i="1" s="1"/>
  <c r="AA42" i="1"/>
  <c r="AB42" i="1" s="1"/>
  <c r="AA43" i="1"/>
  <c r="AB43" i="1" s="1"/>
  <c r="AA44" i="1"/>
  <c r="AA45" i="1"/>
  <c r="AA46" i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55" i="1"/>
  <c r="AB55" i="1" s="1"/>
  <c r="AA56" i="1"/>
  <c r="AB56" i="1" s="1"/>
  <c r="AA57" i="1"/>
  <c r="AB57" i="1" s="1"/>
  <c r="AA58" i="1"/>
  <c r="AB58" i="1" s="1"/>
  <c r="AA59" i="1"/>
  <c r="AA60" i="1"/>
  <c r="AA61" i="1"/>
  <c r="AB61" i="1" s="1"/>
  <c r="AA62" i="1"/>
  <c r="AB62" i="1" s="1"/>
  <c r="AA63" i="1"/>
  <c r="AB63" i="1" s="1"/>
  <c r="AA64" i="1"/>
  <c r="AB64" i="1" s="1"/>
  <c r="AA65" i="1"/>
  <c r="AB65" i="1" s="1"/>
  <c r="AA66" i="1"/>
  <c r="AB66" i="1" s="1"/>
  <c r="AA67" i="1"/>
  <c r="AA68" i="1"/>
  <c r="AB68" i="1" s="1"/>
  <c r="AA69" i="1"/>
  <c r="AB69" i="1" s="1"/>
  <c r="AA70" i="1"/>
  <c r="AB70" i="1" s="1"/>
  <c r="AA71" i="1"/>
  <c r="AB71" i="1" s="1"/>
  <c r="AA72" i="1"/>
  <c r="AA73" i="1"/>
  <c r="AB73" i="1" s="1"/>
  <c r="AA74" i="1"/>
  <c r="AB74" i="1" s="1"/>
  <c r="AA75" i="1"/>
  <c r="AB75" i="1" s="1"/>
  <c r="AA76" i="1"/>
  <c r="AB76" i="1" s="1"/>
  <c r="AA77" i="1"/>
  <c r="AB77" i="1" s="1"/>
  <c r="AA78" i="1"/>
  <c r="AB78" i="1" s="1"/>
  <c r="AA79" i="1"/>
  <c r="AB79" i="1" s="1"/>
  <c r="AA80" i="1"/>
  <c r="AB80" i="1" s="1"/>
  <c r="AA81" i="1"/>
  <c r="AB81" i="1" s="1"/>
  <c r="AA82" i="1"/>
  <c r="AB82" i="1" s="1"/>
  <c r="AA83" i="1"/>
  <c r="AB83" i="1" s="1"/>
  <c r="AA84" i="1"/>
  <c r="AB84" i="1" s="1"/>
  <c r="AA85" i="1"/>
  <c r="AB85" i="1" s="1"/>
  <c r="AA86" i="1"/>
  <c r="AB86" i="1" s="1"/>
  <c r="AA87" i="1"/>
  <c r="AB87" i="1" s="1"/>
  <c r="AA88" i="1"/>
  <c r="AB88" i="1" s="1"/>
  <c r="AA89" i="1"/>
  <c r="AB89" i="1" s="1"/>
  <c r="AA90" i="1"/>
  <c r="AB90" i="1" s="1"/>
  <c r="AA91" i="1"/>
  <c r="AB91" i="1" s="1"/>
  <c r="AA92" i="1"/>
  <c r="AB92" i="1" s="1"/>
  <c r="AA93" i="1"/>
  <c r="AB93" i="1" s="1"/>
  <c r="AA94" i="1"/>
  <c r="AB94" i="1" s="1"/>
  <c r="AA95" i="1"/>
  <c r="AA96" i="1"/>
  <c r="AA97" i="1"/>
  <c r="AB97" i="1" s="1"/>
  <c r="AA98" i="1"/>
  <c r="AB98" i="1" s="1"/>
  <c r="AA99" i="1"/>
  <c r="AB99" i="1" s="1"/>
  <c r="AA100" i="1"/>
  <c r="AA101" i="1"/>
  <c r="AB101" i="1" s="1"/>
  <c r="AA102" i="1"/>
  <c r="AA103" i="1"/>
  <c r="AB103" i="1" s="1"/>
  <c r="AA104" i="1"/>
  <c r="AB104" i="1" s="1"/>
  <c r="AA105" i="1"/>
  <c r="AB105" i="1" s="1"/>
  <c r="AA106" i="1"/>
  <c r="AB106" i="1" s="1"/>
  <c r="AA107" i="1"/>
  <c r="AB107" i="1" s="1"/>
  <c r="AA108" i="1"/>
  <c r="AB108" i="1" s="1"/>
  <c r="AA109" i="1"/>
  <c r="AB109" i="1" s="1"/>
  <c r="AA110" i="1"/>
  <c r="AB110" i="1" s="1"/>
  <c r="AA111" i="1"/>
  <c r="AB111" i="1" s="1"/>
  <c r="AA112" i="1"/>
  <c r="AB112" i="1" s="1"/>
  <c r="AA113" i="1"/>
  <c r="AB113" i="1" s="1"/>
  <c r="AA114" i="1"/>
  <c r="AB114" i="1" s="1"/>
  <c r="AA115" i="1"/>
  <c r="AB115" i="1" s="1"/>
  <c r="AA116" i="1"/>
  <c r="AB116" i="1" s="1"/>
  <c r="AA117" i="1"/>
  <c r="AB117" i="1" s="1"/>
  <c r="AA118" i="1"/>
  <c r="AB118" i="1" s="1"/>
  <c r="AA119" i="1"/>
  <c r="AB119" i="1" s="1"/>
  <c r="AA120" i="1"/>
  <c r="AB120" i="1" s="1"/>
  <c r="AA121" i="1"/>
  <c r="AB121" i="1" s="1"/>
  <c r="AA122" i="1"/>
  <c r="AB122" i="1" s="1"/>
  <c r="AA123" i="1"/>
  <c r="AB123" i="1" s="1"/>
  <c r="AA124" i="1"/>
  <c r="AA125" i="1"/>
  <c r="AA126" i="1"/>
  <c r="AB126" i="1" s="1"/>
  <c r="AA127" i="1"/>
  <c r="AB127" i="1" s="1"/>
  <c r="AA128" i="1"/>
  <c r="AA129" i="1"/>
  <c r="AA130" i="1"/>
  <c r="AA131" i="1"/>
  <c r="AB131" i="1" s="1"/>
  <c r="AA132" i="1"/>
  <c r="AB132" i="1" s="1"/>
  <c r="AA133" i="1"/>
  <c r="AB133" i="1" s="1"/>
  <c r="AA134" i="1"/>
  <c r="AB134" i="1" s="1"/>
  <c r="AA135" i="1"/>
  <c r="AB135" i="1" s="1"/>
  <c r="AA136" i="1"/>
  <c r="AB136" i="1" s="1"/>
  <c r="AA137" i="1"/>
  <c r="AB137" i="1" s="1"/>
  <c r="AA138" i="1"/>
  <c r="AB138" i="1" s="1"/>
  <c r="AA139" i="1"/>
  <c r="AB139" i="1" s="1"/>
  <c r="AA140" i="1"/>
  <c r="AB140" i="1" s="1"/>
  <c r="AA141" i="1"/>
  <c r="AB141" i="1" s="1"/>
  <c r="AA142" i="1"/>
  <c r="AB142" i="1" s="1"/>
  <c r="AA143" i="1"/>
  <c r="AB143" i="1" s="1"/>
  <c r="AA144" i="1"/>
  <c r="AB144" i="1" s="1"/>
  <c r="AA145" i="1"/>
  <c r="AB145" i="1" s="1"/>
  <c r="AA146" i="1"/>
  <c r="AB146" i="1" s="1"/>
  <c r="AA147" i="1"/>
  <c r="AB147" i="1" s="1"/>
  <c r="AA148" i="1"/>
  <c r="AB148" i="1" s="1"/>
  <c r="AA149" i="1"/>
  <c r="AB149" i="1" s="1"/>
  <c r="AA150" i="1"/>
  <c r="AB150" i="1" s="1"/>
  <c r="AA151" i="1"/>
  <c r="AB151" i="1" s="1"/>
  <c r="AA152" i="1"/>
  <c r="AA153" i="1"/>
  <c r="AA154" i="1"/>
  <c r="AB154" i="1" s="1"/>
  <c r="AA155" i="1"/>
  <c r="AB155" i="1" s="1"/>
  <c r="AA156" i="1"/>
  <c r="AA157" i="1"/>
  <c r="AA158" i="1"/>
  <c r="AA159" i="1"/>
  <c r="AB159" i="1" s="1"/>
  <c r="AA160" i="1"/>
  <c r="AB160" i="1" s="1"/>
  <c r="AA161" i="1"/>
  <c r="AB161" i="1" s="1"/>
  <c r="AA162" i="1"/>
  <c r="AB162" i="1" s="1"/>
  <c r="AA163" i="1"/>
  <c r="AB163" i="1" s="1"/>
  <c r="AA164" i="1"/>
  <c r="AB164" i="1" s="1"/>
  <c r="AA165" i="1"/>
  <c r="AB165" i="1" s="1"/>
  <c r="AA166" i="1"/>
  <c r="AB166" i="1" s="1"/>
  <c r="AA167" i="1"/>
  <c r="AB167" i="1" s="1"/>
  <c r="AA168" i="1"/>
  <c r="AB168" i="1" s="1"/>
  <c r="AA169" i="1"/>
  <c r="AB169" i="1" s="1"/>
  <c r="AA170" i="1"/>
  <c r="AB170" i="1" s="1"/>
  <c r="AA171" i="1"/>
  <c r="AB171" i="1" s="1"/>
  <c r="AA172" i="1"/>
  <c r="AB172" i="1" s="1"/>
  <c r="AA173" i="1"/>
  <c r="AB173" i="1" s="1"/>
  <c r="AA174" i="1"/>
  <c r="AB174" i="1" s="1"/>
  <c r="AA175" i="1"/>
  <c r="AB175" i="1" s="1"/>
  <c r="AA176" i="1"/>
  <c r="AB176" i="1" s="1"/>
  <c r="AA177" i="1"/>
  <c r="AB177" i="1" s="1"/>
  <c r="AA178" i="1"/>
  <c r="AB178" i="1" s="1"/>
  <c r="AA179" i="1"/>
  <c r="AB179" i="1" s="1"/>
  <c r="AA180" i="1"/>
  <c r="AB180" i="1" s="1"/>
  <c r="AA181" i="1"/>
  <c r="AB181" i="1" s="1"/>
  <c r="AA182" i="1"/>
  <c r="AA183" i="1"/>
  <c r="AB183" i="1" s="1"/>
  <c r="AA184" i="1"/>
  <c r="AA185" i="1"/>
  <c r="AA186" i="1"/>
  <c r="AA187" i="1"/>
  <c r="AB187" i="1" s="1"/>
  <c r="AA188" i="1"/>
  <c r="AB188" i="1" s="1"/>
  <c r="AA189" i="1"/>
  <c r="AB189" i="1" s="1"/>
  <c r="AA190" i="1"/>
  <c r="AB190" i="1" s="1"/>
  <c r="AA191" i="1"/>
  <c r="AB191" i="1" s="1"/>
  <c r="AA192" i="1"/>
  <c r="AB192" i="1" s="1"/>
  <c r="AA193" i="1"/>
  <c r="AB193" i="1" s="1"/>
  <c r="AA194" i="1"/>
  <c r="AB194" i="1" s="1"/>
  <c r="AA195" i="1"/>
  <c r="AB195" i="1" s="1"/>
  <c r="AA196" i="1"/>
  <c r="AB196" i="1" s="1"/>
  <c r="AA197" i="1"/>
  <c r="AB197" i="1" s="1"/>
  <c r="AA198" i="1"/>
  <c r="AB198" i="1" s="1"/>
  <c r="AA199" i="1"/>
  <c r="AB199" i="1" s="1"/>
  <c r="AA200" i="1"/>
  <c r="AB200" i="1" s="1"/>
  <c r="AA201" i="1"/>
  <c r="AB201" i="1" s="1"/>
  <c r="AA202" i="1"/>
  <c r="AB202" i="1" s="1"/>
  <c r="AA203" i="1"/>
  <c r="AB203" i="1" s="1"/>
  <c r="AA204" i="1"/>
  <c r="AB204" i="1" s="1"/>
  <c r="AA205" i="1"/>
  <c r="AB205" i="1" s="1"/>
  <c r="AA206" i="1"/>
  <c r="AB206" i="1" s="1"/>
  <c r="AA207" i="1"/>
  <c r="AB207" i="1" s="1"/>
  <c r="AA208" i="1"/>
  <c r="AB208" i="1" s="1"/>
  <c r="AA209" i="1"/>
  <c r="AB209" i="1" s="1"/>
  <c r="AA210" i="1"/>
  <c r="AB210" i="1" s="1"/>
  <c r="AA211" i="1"/>
  <c r="AB211" i="1" s="1"/>
  <c r="AA212" i="1"/>
  <c r="AA213" i="1"/>
  <c r="AA214" i="1"/>
  <c r="AA215" i="1"/>
  <c r="AB215" i="1" s="1"/>
  <c r="AA216" i="1"/>
  <c r="AB216" i="1" s="1"/>
  <c r="AA217" i="1"/>
  <c r="AB217" i="1" s="1"/>
  <c r="AA218" i="1"/>
  <c r="AB218" i="1" s="1"/>
  <c r="AA219" i="1"/>
  <c r="AB219" i="1" s="1"/>
  <c r="AA220" i="1"/>
  <c r="AB220" i="1" s="1"/>
  <c r="AA221" i="1"/>
  <c r="AA222" i="1"/>
  <c r="AB222" i="1" s="1"/>
  <c r="AA223" i="1"/>
  <c r="AB223" i="1" s="1"/>
  <c r="AA224" i="1"/>
  <c r="AB224" i="1" s="1"/>
  <c r="AA225" i="1"/>
  <c r="AB225" i="1" s="1"/>
  <c r="AA226" i="1"/>
  <c r="AA227" i="1"/>
  <c r="AB227" i="1" s="1"/>
  <c r="AA228" i="1"/>
  <c r="AB228" i="1" s="1"/>
  <c r="AA229" i="1"/>
  <c r="AB229" i="1" s="1"/>
  <c r="AA230" i="1"/>
  <c r="AB230" i="1" s="1"/>
  <c r="AA231" i="1"/>
  <c r="AB231" i="1" s="1"/>
  <c r="AA232" i="1"/>
  <c r="AB232" i="1" s="1"/>
  <c r="AA233" i="1"/>
  <c r="AB233" i="1" s="1"/>
  <c r="AA234" i="1"/>
  <c r="AB234" i="1" s="1"/>
  <c r="AA235" i="1"/>
  <c r="AB235" i="1" s="1"/>
  <c r="AA236" i="1"/>
  <c r="AB236" i="1" s="1"/>
  <c r="AA237" i="1"/>
  <c r="AB237" i="1" s="1"/>
  <c r="AA238" i="1"/>
  <c r="AB238" i="1" s="1"/>
  <c r="AA239" i="1"/>
  <c r="AB239" i="1" s="1"/>
  <c r="AA240" i="1"/>
  <c r="AA241" i="1"/>
  <c r="AA242" i="1"/>
  <c r="AA243" i="1"/>
  <c r="AB243" i="1" s="1"/>
  <c r="AA244" i="1"/>
  <c r="AB244" i="1" s="1"/>
  <c r="AA245" i="1"/>
  <c r="AB245" i="1" s="1"/>
  <c r="AA246" i="1"/>
  <c r="AB246" i="1" s="1"/>
  <c r="AA247" i="1"/>
  <c r="AB247" i="1" s="1"/>
  <c r="AA248" i="1"/>
  <c r="AB248" i="1" s="1"/>
  <c r="AA249" i="1"/>
  <c r="AA250" i="1"/>
  <c r="AB250" i="1" s="1"/>
  <c r="AA251" i="1"/>
  <c r="AB251" i="1" s="1"/>
  <c r="AA252" i="1"/>
  <c r="AB252" i="1" s="1"/>
  <c r="AA253" i="1"/>
  <c r="AB253" i="1" s="1"/>
  <c r="AA254" i="1"/>
  <c r="AA255" i="1"/>
  <c r="AB255" i="1" s="1"/>
  <c r="AA256" i="1"/>
  <c r="AB256" i="1" s="1"/>
  <c r="AA257" i="1"/>
  <c r="AB257" i="1" s="1"/>
  <c r="AA258" i="1"/>
  <c r="AB258" i="1" s="1"/>
  <c r="AA259" i="1"/>
  <c r="AB259" i="1" s="1"/>
  <c r="AA260" i="1"/>
  <c r="AB260" i="1" s="1"/>
  <c r="AA261" i="1"/>
  <c r="AB261" i="1" s="1"/>
  <c r="AA262" i="1"/>
  <c r="AB262" i="1" s="1"/>
  <c r="AA263" i="1"/>
  <c r="AB263" i="1" s="1"/>
  <c r="AA264" i="1"/>
  <c r="AB264" i="1" s="1"/>
  <c r="AA265" i="1"/>
  <c r="AB265" i="1" s="1"/>
  <c r="AA266" i="1"/>
  <c r="AB266" i="1" s="1"/>
  <c r="AA267" i="1"/>
  <c r="AB267" i="1" s="1"/>
  <c r="AA268" i="1"/>
  <c r="AA269" i="1"/>
  <c r="AB269" i="1" s="1"/>
  <c r="AA270" i="1"/>
  <c r="AB270" i="1" s="1"/>
  <c r="AA271" i="1"/>
  <c r="AB271" i="1" s="1"/>
  <c r="AA272" i="1"/>
  <c r="AB272" i="1" s="1"/>
  <c r="AA273" i="1"/>
  <c r="AB273" i="1" s="1"/>
  <c r="AA274" i="1"/>
  <c r="AB274" i="1" s="1"/>
  <c r="AA275" i="1"/>
  <c r="AB275" i="1" s="1"/>
  <c r="AA276" i="1"/>
  <c r="AB276" i="1" s="1"/>
  <c r="AA277" i="1"/>
  <c r="AA278" i="1"/>
  <c r="AA279" i="1"/>
  <c r="AB279" i="1" s="1"/>
  <c r="AA280" i="1"/>
  <c r="AB280" i="1" s="1"/>
  <c r="AA281" i="1"/>
  <c r="AB281" i="1" s="1"/>
  <c r="AA282" i="1"/>
  <c r="AA283" i="1"/>
  <c r="AB283" i="1" s="1"/>
  <c r="AA284" i="1"/>
  <c r="AB284" i="1" s="1"/>
  <c r="AA285" i="1"/>
  <c r="AB285" i="1" s="1"/>
  <c r="AA286" i="1"/>
  <c r="AB286" i="1" s="1"/>
  <c r="AA287" i="1"/>
  <c r="AB287" i="1" s="1"/>
  <c r="AA288" i="1"/>
  <c r="AB288" i="1" s="1"/>
  <c r="AA289" i="1"/>
  <c r="AB289" i="1" s="1"/>
  <c r="AA290" i="1"/>
  <c r="AB290" i="1" s="1"/>
  <c r="AA291" i="1"/>
  <c r="AB291" i="1" s="1"/>
  <c r="AA292" i="1"/>
  <c r="AB292" i="1" s="1"/>
  <c r="AA293" i="1"/>
  <c r="AB293" i="1" s="1"/>
  <c r="AA294" i="1"/>
  <c r="AB294" i="1" s="1"/>
  <c r="AA295" i="1"/>
  <c r="AB295" i="1" s="1"/>
  <c r="AA296" i="1"/>
  <c r="AB296" i="1" s="1"/>
  <c r="AA297" i="1"/>
  <c r="AB297" i="1" s="1"/>
  <c r="AA298" i="1"/>
  <c r="AB298" i="1" s="1"/>
  <c r="AA299" i="1"/>
  <c r="AB299" i="1" s="1"/>
  <c r="AA300" i="1"/>
  <c r="AB300" i="1" s="1"/>
  <c r="AA301" i="1"/>
  <c r="AB301" i="1" s="1"/>
  <c r="AA302" i="1"/>
  <c r="AB302" i="1" s="1"/>
  <c r="AA303" i="1"/>
  <c r="AB303" i="1" s="1"/>
  <c r="AA304" i="1"/>
  <c r="AB304" i="1" s="1"/>
  <c r="AA2" i="1"/>
  <c r="AB2" i="1" s="1"/>
  <c r="W10" i="1" l="1"/>
  <c r="W304" i="1"/>
  <c r="R304" i="1"/>
  <c r="W303" i="1"/>
  <c r="R303" i="1"/>
  <c r="W302" i="1"/>
  <c r="R302" i="1"/>
  <c r="R301" i="1"/>
  <c r="W301" i="1" s="1"/>
  <c r="R300" i="1"/>
  <c r="W300" i="1" s="1"/>
  <c r="R299" i="1"/>
  <c r="W299" i="1" s="1"/>
  <c r="R298" i="1"/>
  <c r="W298" i="1" s="1"/>
  <c r="R297" i="1"/>
  <c r="W297" i="1" s="1"/>
  <c r="R296" i="1"/>
  <c r="W296" i="1" s="1"/>
  <c r="R295" i="1"/>
  <c r="W295" i="1" s="1"/>
  <c r="R294" i="1"/>
  <c r="W294" i="1" s="1"/>
  <c r="R293" i="1"/>
  <c r="W293" i="1" s="1"/>
  <c r="R292" i="1"/>
  <c r="W292" i="1" s="1"/>
  <c r="R291" i="1"/>
  <c r="W291" i="1" s="1"/>
  <c r="R290" i="1"/>
  <c r="W290" i="1" s="1"/>
  <c r="W289" i="1"/>
  <c r="R289" i="1"/>
  <c r="R288" i="1"/>
  <c r="W288" i="1" s="1"/>
  <c r="R287" i="1"/>
  <c r="W287" i="1" s="1"/>
  <c r="R286" i="1"/>
  <c r="W286" i="1" s="1"/>
  <c r="R285" i="1"/>
  <c r="W285" i="1" s="1"/>
  <c r="R284" i="1"/>
  <c r="W284" i="1" s="1"/>
  <c r="R283" i="1"/>
  <c r="W283" i="1" s="1"/>
  <c r="R282" i="1"/>
  <c r="W282" i="1" s="1"/>
  <c r="R281" i="1"/>
  <c r="W281" i="1" s="1"/>
  <c r="R280" i="1"/>
  <c r="W280" i="1" s="1"/>
  <c r="R279" i="1"/>
  <c r="W279" i="1" s="1"/>
  <c r="R278" i="1"/>
  <c r="W278" i="1" s="1"/>
  <c r="R277" i="1"/>
  <c r="W277" i="1" s="1"/>
  <c r="R276" i="1"/>
  <c r="W276" i="1" s="1"/>
  <c r="R275" i="1"/>
  <c r="W275" i="1" s="1"/>
  <c r="R274" i="1"/>
  <c r="W274" i="1" s="1"/>
  <c r="R273" i="1"/>
  <c r="W273" i="1" s="1"/>
  <c r="R272" i="1"/>
  <c r="W272" i="1" s="1"/>
  <c r="R271" i="1"/>
  <c r="W271" i="1" s="1"/>
  <c r="R270" i="1"/>
  <c r="W270" i="1" s="1"/>
  <c r="R269" i="1"/>
  <c r="W269" i="1" s="1"/>
  <c r="R268" i="1"/>
  <c r="W268" i="1" s="1"/>
  <c r="R267" i="1"/>
  <c r="W267" i="1" s="1"/>
  <c r="R266" i="1"/>
  <c r="W266" i="1" s="1"/>
  <c r="R265" i="1"/>
  <c r="W265" i="1" s="1"/>
  <c r="R264" i="1"/>
  <c r="W264" i="1" s="1"/>
  <c r="R263" i="1"/>
  <c r="W263" i="1" s="1"/>
  <c r="R262" i="1"/>
  <c r="W262" i="1" s="1"/>
  <c r="R261" i="1"/>
  <c r="W261" i="1" s="1"/>
  <c r="R260" i="1"/>
  <c r="W260" i="1" s="1"/>
  <c r="R259" i="1"/>
  <c r="W259" i="1" s="1"/>
  <c r="R258" i="1"/>
  <c r="W258" i="1" s="1"/>
  <c r="R257" i="1"/>
  <c r="W257" i="1" s="1"/>
  <c r="R256" i="1"/>
  <c r="W256" i="1" s="1"/>
  <c r="R255" i="1"/>
  <c r="W255" i="1" s="1"/>
  <c r="R254" i="1"/>
  <c r="W254" i="1" s="1"/>
  <c r="R253" i="1"/>
  <c r="W253" i="1" s="1"/>
  <c r="R252" i="1"/>
  <c r="W252" i="1" s="1"/>
  <c r="R251" i="1"/>
  <c r="W251" i="1" s="1"/>
  <c r="R250" i="1"/>
  <c r="W250" i="1" s="1"/>
  <c r="R249" i="1"/>
  <c r="W249" i="1" s="1"/>
  <c r="R248" i="1"/>
  <c r="W248" i="1" s="1"/>
  <c r="R247" i="1"/>
  <c r="W247" i="1" s="1"/>
  <c r="R246" i="1"/>
  <c r="W246" i="1" s="1"/>
  <c r="R245" i="1"/>
  <c r="W245" i="1" s="1"/>
  <c r="R244" i="1"/>
  <c r="W244" i="1" s="1"/>
  <c r="R243" i="1"/>
  <c r="W243" i="1" s="1"/>
  <c r="R242" i="1"/>
  <c r="W242" i="1" s="1"/>
  <c r="R241" i="1"/>
  <c r="W241" i="1" s="1"/>
  <c r="R240" i="1"/>
  <c r="W240" i="1" s="1"/>
  <c r="R239" i="1"/>
  <c r="W239" i="1" s="1"/>
  <c r="R238" i="1"/>
  <c r="W238" i="1" s="1"/>
  <c r="R237" i="1"/>
  <c r="W237" i="1" s="1"/>
  <c r="R236" i="1"/>
  <c r="W236" i="1" s="1"/>
  <c r="R235" i="1"/>
  <c r="W235" i="1" s="1"/>
  <c r="R234" i="1"/>
  <c r="W234" i="1" s="1"/>
  <c r="R233" i="1"/>
  <c r="W233" i="1" s="1"/>
  <c r="R232" i="1"/>
  <c r="W232" i="1" s="1"/>
  <c r="R231" i="1"/>
  <c r="W231" i="1" s="1"/>
  <c r="R230" i="1"/>
  <c r="W230" i="1" s="1"/>
  <c r="R229" i="1"/>
  <c r="W229" i="1" s="1"/>
  <c r="R228" i="1"/>
  <c r="W228" i="1" s="1"/>
  <c r="R227" i="1"/>
  <c r="W227" i="1" s="1"/>
  <c r="R226" i="1"/>
  <c r="W226" i="1" s="1"/>
  <c r="R225" i="1"/>
  <c r="W225" i="1" s="1"/>
  <c r="R224" i="1"/>
  <c r="W224" i="1" s="1"/>
  <c r="R223" i="1"/>
  <c r="W223" i="1" s="1"/>
  <c r="R222" i="1"/>
  <c r="W222" i="1" s="1"/>
  <c r="R221" i="1"/>
  <c r="W221" i="1" s="1"/>
  <c r="R220" i="1"/>
  <c r="W220" i="1" s="1"/>
  <c r="R219" i="1"/>
  <c r="W219" i="1" s="1"/>
  <c r="R218" i="1"/>
  <c r="W218" i="1" s="1"/>
  <c r="R217" i="1"/>
  <c r="W217" i="1" s="1"/>
  <c r="R216" i="1"/>
  <c r="W216" i="1" s="1"/>
  <c r="R215" i="1"/>
  <c r="W215" i="1" s="1"/>
  <c r="R214" i="1"/>
  <c r="W214" i="1" s="1"/>
  <c r="W213" i="1"/>
  <c r="R213" i="1"/>
  <c r="R212" i="1"/>
  <c r="W212" i="1" s="1"/>
  <c r="R211" i="1"/>
  <c r="W211" i="1" s="1"/>
  <c r="R210" i="1"/>
  <c r="W210" i="1" s="1"/>
  <c r="R209" i="1"/>
  <c r="W209" i="1" s="1"/>
  <c r="R208" i="1"/>
  <c r="W208" i="1" s="1"/>
  <c r="R207" i="1"/>
  <c r="W207" i="1" s="1"/>
  <c r="R206" i="1"/>
  <c r="W206" i="1" s="1"/>
  <c r="R205" i="1"/>
  <c r="W205" i="1" s="1"/>
  <c r="R204" i="1"/>
  <c r="W204" i="1" s="1"/>
  <c r="R203" i="1"/>
  <c r="W203" i="1" s="1"/>
  <c r="R202" i="1"/>
  <c r="W202" i="1" s="1"/>
  <c r="R201" i="1"/>
  <c r="W201" i="1" s="1"/>
  <c r="R200" i="1"/>
  <c r="W200" i="1" s="1"/>
  <c r="R199" i="1"/>
  <c r="W199" i="1" s="1"/>
  <c r="R198" i="1"/>
  <c r="W198" i="1" s="1"/>
  <c r="R197" i="1"/>
  <c r="W197" i="1" s="1"/>
  <c r="R196" i="1"/>
  <c r="W196" i="1" s="1"/>
  <c r="R195" i="1"/>
  <c r="W195" i="1" s="1"/>
  <c r="R194" i="1"/>
  <c r="W194" i="1" s="1"/>
  <c r="R193" i="1"/>
  <c r="W193" i="1" s="1"/>
  <c r="R192" i="1"/>
  <c r="W192" i="1" s="1"/>
  <c r="R191" i="1"/>
  <c r="W191" i="1" s="1"/>
  <c r="R190" i="1"/>
  <c r="W190" i="1" s="1"/>
  <c r="R189" i="1"/>
  <c r="W189" i="1" s="1"/>
  <c r="R188" i="1"/>
  <c r="W188" i="1" s="1"/>
  <c r="R187" i="1"/>
  <c r="W187" i="1" s="1"/>
  <c r="R186" i="1"/>
  <c r="W186" i="1" s="1"/>
  <c r="R185" i="1"/>
  <c r="W185" i="1" s="1"/>
  <c r="R184" i="1"/>
  <c r="W184" i="1" s="1"/>
  <c r="R183" i="1"/>
  <c r="W183" i="1" s="1"/>
  <c r="R182" i="1"/>
  <c r="W182" i="1" s="1"/>
  <c r="R181" i="1"/>
  <c r="W181" i="1" s="1"/>
  <c r="R180" i="1"/>
  <c r="W180" i="1" s="1"/>
  <c r="R179" i="1"/>
  <c r="W179" i="1" s="1"/>
  <c r="R178" i="1"/>
  <c r="W178" i="1" s="1"/>
  <c r="R177" i="1"/>
  <c r="W177" i="1" s="1"/>
  <c r="R176" i="1"/>
  <c r="W176" i="1" s="1"/>
  <c r="R175" i="1"/>
  <c r="W175" i="1" s="1"/>
  <c r="R174" i="1"/>
  <c r="W174" i="1" s="1"/>
  <c r="R173" i="1"/>
  <c r="W173" i="1" s="1"/>
  <c r="R172" i="1"/>
  <c r="W172" i="1" s="1"/>
  <c r="R171" i="1"/>
  <c r="W171" i="1" s="1"/>
  <c r="R170" i="1"/>
  <c r="W170" i="1" s="1"/>
  <c r="W169" i="1"/>
  <c r="R169" i="1"/>
  <c r="W168" i="1"/>
  <c r="R168" i="1"/>
  <c r="W167" i="1"/>
  <c r="R167" i="1"/>
  <c r="R166" i="1"/>
  <c r="W166" i="1" s="1"/>
  <c r="R165" i="1"/>
  <c r="W165" i="1" s="1"/>
  <c r="R164" i="1"/>
  <c r="W164" i="1" s="1"/>
  <c r="R163" i="1"/>
  <c r="W163" i="1" s="1"/>
  <c r="R162" i="1"/>
  <c r="W162" i="1" s="1"/>
  <c r="R161" i="1"/>
  <c r="W161" i="1" s="1"/>
  <c r="R160" i="1"/>
  <c r="W160" i="1" s="1"/>
  <c r="R159" i="1"/>
  <c r="W159" i="1" s="1"/>
  <c r="R158" i="1"/>
  <c r="W158" i="1" s="1"/>
  <c r="R157" i="1"/>
  <c r="W157" i="1" s="1"/>
  <c r="R156" i="1"/>
  <c r="W156" i="1" s="1"/>
  <c r="R155" i="1"/>
  <c r="W155" i="1" s="1"/>
  <c r="R154" i="1"/>
  <c r="W154" i="1" s="1"/>
  <c r="R153" i="1"/>
  <c r="W153" i="1" s="1"/>
  <c r="R152" i="1"/>
  <c r="W152" i="1" s="1"/>
  <c r="R151" i="1"/>
  <c r="W151" i="1" s="1"/>
  <c r="R150" i="1"/>
  <c r="W150" i="1" s="1"/>
  <c r="R149" i="1"/>
  <c r="W149" i="1" s="1"/>
  <c r="R148" i="1"/>
  <c r="W148" i="1" s="1"/>
  <c r="R147" i="1"/>
  <c r="W147" i="1" s="1"/>
  <c r="R146" i="1"/>
  <c r="W146" i="1" s="1"/>
  <c r="R145" i="1"/>
  <c r="W145" i="1" s="1"/>
  <c r="R144" i="1"/>
  <c r="W144" i="1" s="1"/>
  <c r="R143" i="1"/>
  <c r="W143" i="1" s="1"/>
  <c r="R142" i="1"/>
  <c r="W142" i="1" s="1"/>
  <c r="R141" i="1"/>
  <c r="W141" i="1" s="1"/>
  <c r="R140" i="1"/>
  <c r="W140" i="1" s="1"/>
  <c r="R139" i="1"/>
  <c r="W139" i="1" s="1"/>
  <c r="R138" i="1"/>
  <c r="W138" i="1" s="1"/>
  <c r="R137" i="1"/>
  <c r="W137" i="1" s="1"/>
  <c r="R136" i="1"/>
  <c r="W136" i="1" s="1"/>
  <c r="R135" i="1"/>
  <c r="W135" i="1" s="1"/>
  <c r="R134" i="1"/>
  <c r="W134" i="1" s="1"/>
  <c r="R133" i="1"/>
  <c r="W133" i="1" s="1"/>
  <c r="R132" i="1"/>
  <c r="W132" i="1" s="1"/>
  <c r="R131" i="1"/>
  <c r="W131" i="1" s="1"/>
  <c r="R130" i="1"/>
  <c r="W130" i="1" s="1"/>
  <c r="R129" i="1"/>
  <c r="W129" i="1" s="1"/>
  <c r="R128" i="1"/>
  <c r="W128" i="1" s="1"/>
  <c r="R127" i="1"/>
  <c r="W127" i="1" s="1"/>
  <c r="R126" i="1"/>
  <c r="W126" i="1" s="1"/>
  <c r="R125" i="1"/>
  <c r="W125" i="1" s="1"/>
  <c r="R124" i="1"/>
  <c r="W124" i="1" s="1"/>
  <c r="R123" i="1"/>
  <c r="W123" i="1" s="1"/>
  <c r="R122" i="1"/>
  <c r="W122" i="1" s="1"/>
  <c r="R121" i="1"/>
  <c r="W121" i="1" s="1"/>
  <c r="R120" i="1"/>
  <c r="W120" i="1" s="1"/>
  <c r="R119" i="1"/>
  <c r="W119" i="1" s="1"/>
  <c r="R118" i="1"/>
  <c r="W118" i="1" s="1"/>
  <c r="R117" i="1"/>
  <c r="W117" i="1" s="1"/>
  <c r="R116" i="1"/>
  <c r="W116" i="1" s="1"/>
  <c r="R115" i="1"/>
  <c r="W115" i="1" s="1"/>
  <c r="R114" i="1"/>
  <c r="W114" i="1" s="1"/>
  <c r="R113" i="1"/>
  <c r="W113" i="1" s="1"/>
  <c r="R112" i="1"/>
  <c r="W112" i="1" s="1"/>
  <c r="R111" i="1"/>
  <c r="W111" i="1" s="1"/>
  <c r="R110" i="1"/>
  <c r="W110" i="1" s="1"/>
  <c r="R109" i="1"/>
  <c r="W109" i="1" s="1"/>
  <c r="R108" i="1"/>
  <c r="W108" i="1" s="1"/>
  <c r="R107" i="1"/>
  <c r="W107" i="1" s="1"/>
  <c r="R106" i="1"/>
  <c r="W106" i="1" s="1"/>
  <c r="R105" i="1"/>
  <c r="W105" i="1" s="1"/>
  <c r="R104" i="1"/>
  <c r="W104" i="1" s="1"/>
  <c r="R103" i="1"/>
  <c r="W103" i="1" s="1"/>
  <c r="R102" i="1"/>
  <c r="W102" i="1" s="1"/>
  <c r="R101" i="1"/>
  <c r="W101" i="1" s="1"/>
  <c r="R100" i="1"/>
  <c r="W100" i="1" s="1"/>
  <c r="R99" i="1"/>
  <c r="W99" i="1" s="1"/>
  <c r="R98" i="1"/>
  <c r="W98" i="1" s="1"/>
  <c r="R97" i="1"/>
  <c r="W97" i="1" s="1"/>
  <c r="R96" i="1"/>
  <c r="W96" i="1" s="1"/>
  <c r="R95" i="1"/>
  <c r="W95" i="1" s="1"/>
  <c r="R94" i="1"/>
  <c r="W94" i="1" s="1"/>
  <c r="R93" i="1"/>
  <c r="W93" i="1" s="1"/>
  <c r="R92" i="1"/>
  <c r="W92" i="1" s="1"/>
  <c r="R91" i="1"/>
  <c r="W91" i="1" s="1"/>
  <c r="R90" i="1"/>
  <c r="W90" i="1" s="1"/>
  <c r="R89" i="1"/>
  <c r="W89" i="1" s="1"/>
  <c r="R88" i="1"/>
  <c r="W88" i="1" s="1"/>
  <c r="R87" i="1"/>
  <c r="W87" i="1" s="1"/>
  <c r="R86" i="1"/>
  <c r="W86" i="1" s="1"/>
  <c r="R85" i="1"/>
  <c r="W85" i="1" s="1"/>
  <c r="R84" i="1"/>
  <c r="W84" i="1" s="1"/>
  <c r="R83" i="1"/>
  <c r="W83" i="1" s="1"/>
  <c r="R82" i="1"/>
  <c r="W82" i="1" s="1"/>
  <c r="R81" i="1"/>
  <c r="W81" i="1" s="1"/>
  <c r="R80" i="1"/>
  <c r="W80" i="1" s="1"/>
  <c r="R79" i="1"/>
  <c r="W79" i="1" s="1"/>
  <c r="R78" i="1"/>
  <c r="W78" i="1" s="1"/>
  <c r="R77" i="1"/>
  <c r="W77" i="1" s="1"/>
  <c r="R76" i="1"/>
  <c r="W76" i="1" s="1"/>
  <c r="R75" i="1"/>
  <c r="W75" i="1" s="1"/>
  <c r="R74" i="1"/>
  <c r="W74" i="1" s="1"/>
  <c r="R73" i="1"/>
  <c r="W73" i="1" s="1"/>
  <c r="R72" i="1"/>
  <c r="W72" i="1" s="1"/>
  <c r="R71" i="1"/>
  <c r="W71" i="1" s="1"/>
  <c r="R70" i="1"/>
  <c r="W70" i="1" s="1"/>
  <c r="R69" i="1"/>
  <c r="W69" i="1" s="1"/>
  <c r="R68" i="1"/>
  <c r="W68" i="1" s="1"/>
  <c r="R67" i="1"/>
  <c r="W67" i="1" s="1"/>
  <c r="R66" i="1"/>
  <c r="W66" i="1" s="1"/>
  <c r="R65" i="1"/>
  <c r="W65" i="1" s="1"/>
  <c r="R64" i="1"/>
  <c r="W64" i="1" s="1"/>
  <c r="R63" i="1"/>
  <c r="W63" i="1" s="1"/>
  <c r="R62" i="1"/>
  <c r="W62" i="1" s="1"/>
  <c r="R61" i="1"/>
  <c r="W61" i="1" s="1"/>
  <c r="R60" i="1"/>
  <c r="W60" i="1" s="1"/>
  <c r="R59" i="1"/>
  <c r="W59" i="1" s="1"/>
  <c r="R58" i="1"/>
  <c r="W58" i="1" s="1"/>
  <c r="R57" i="1"/>
  <c r="W57" i="1" s="1"/>
  <c r="R56" i="1"/>
  <c r="W56" i="1" s="1"/>
  <c r="R55" i="1"/>
  <c r="W55" i="1" s="1"/>
  <c r="R54" i="1"/>
  <c r="W54" i="1" s="1"/>
  <c r="R53" i="1"/>
  <c r="W53" i="1" s="1"/>
  <c r="R52" i="1"/>
  <c r="W52" i="1" s="1"/>
  <c r="R51" i="1"/>
  <c r="W51" i="1" s="1"/>
  <c r="R50" i="1"/>
  <c r="W50" i="1" s="1"/>
  <c r="R49" i="1"/>
  <c r="W49" i="1" s="1"/>
  <c r="R48" i="1"/>
  <c r="W48" i="1" s="1"/>
  <c r="R47" i="1"/>
  <c r="W47" i="1" s="1"/>
  <c r="R46" i="1"/>
  <c r="W46" i="1" s="1"/>
  <c r="W45" i="1"/>
  <c r="R45" i="1"/>
  <c r="R44" i="1"/>
  <c r="W44" i="1" s="1"/>
  <c r="R43" i="1"/>
  <c r="W43" i="1" s="1"/>
  <c r="R42" i="1"/>
  <c r="W42" i="1" s="1"/>
  <c r="R41" i="1"/>
  <c r="W41" i="1" s="1"/>
  <c r="R40" i="1"/>
  <c r="W40" i="1" s="1"/>
  <c r="R39" i="1"/>
  <c r="W39" i="1" s="1"/>
  <c r="R38" i="1"/>
  <c r="W38" i="1" s="1"/>
  <c r="R37" i="1"/>
  <c r="W37" i="1" s="1"/>
  <c r="R36" i="1"/>
  <c r="W36" i="1" s="1"/>
  <c r="R35" i="1"/>
  <c r="W35" i="1" s="1"/>
  <c r="R34" i="1"/>
  <c r="W34" i="1" s="1"/>
  <c r="R33" i="1"/>
  <c r="W33" i="1" s="1"/>
  <c r="R32" i="1"/>
  <c r="W32" i="1" s="1"/>
  <c r="R31" i="1"/>
  <c r="W31" i="1" s="1"/>
  <c r="R30" i="1"/>
  <c r="W30" i="1" s="1"/>
  <c r="R29" i="1"/>
  <c r="W29" i="1" s="1"/>
  <c r="R28" i="1"/>
  <c r="W28" i="1" s="1"/>
  <c r="R27" i="1"/>
  <c r="W27" i="1" s="1"/>
  <c r="R26" i="1"/>
  <c r="W26" i="1" s="1"/>
  <c r="R25" i="1"/>
  <c r="W25" i="1" s="1"/>
  <c r="R24" i="1"/>
  <c r="W24" i="1" s="1"/>
  <c r="W23" i="1"/>
  <c r="R23" i="1"/>
  <c r="W22" i="1"/>
  <c r="R22" i="1"/>
  <c r="W21" i="1"/>
  <c r="R21" i="1"/>
  <c r="W20" i="1"/>
  <c r="R20" i="1"/>
  <c r="W19" i="1"/>
  <c r="R19" i="1"/>
  <c r="R18" i="1"/>
  <c r="W18" i="1" s="1"/>
  <c r="W17" i="1"/>
  <c r="R17" i="1"/>
  <c r="R16" i="1"/>
  <c r="W16" i="1" s="1"/>
  <c r="R15" i="1"/>
  <c r="W15" i="1" s="1"/>
  <c r="R14" i="1"/>
  <c r="W14" i="1" s="1"/>
  <c r="W13" i="1"/>
  <c r="R13" i="1"/>
  <c r="W12" i="1"/>
  <c r="R12" i="1"/>
  <c r="R11" i="1"/>
  <c r="W11" i="1" s="1"/>
  <c r="R10" i="1"/>
  <c r="R9" i="1"/>
  <c r="W9" i="1" s="1"/>
  <c r="R8" i="1"/>
  <c r="W8" i="1" s="1"/>
  <c r="W7" i="1"/>
  <c r="R7" i="1"/>
  <c r="R6" i="1"/>
  <c r="W6" i="1" s="1"/>
  <c r="R5" i="1"/>
  <c r="W5" i="1" s="1"/>
  <c r="R4" i="1"/>
  <c r="W4" i="1" s="1"/>
  <c r="R3" i="1"/>
  <c r="W3" i="1" s="1"/>
  <c r="R2" i="1"/>
  <c r="W2" i="1" s="1"/>
</calcChain>
</file>

<file path=xl/sharedStrings.xml><?xml version="1.0" encoding="utf-8"?>
<sst xmlns="http://schemas.openxmlformats.org/spreadsheetml/2006/main" count="2427" uniqueCount="1282">
  <si>
    <t>5DS10-0247</t>
  </si>
  <si>
    <t>022164125351</t>
  </si>
  <si>
    <t>Donnell|Shane|Merissi</t>
  </si>
  <si>
    <t>K/CK Donnell/Shane/Merissi</t>
  </si>
  <si>
    <t>King/Cal King:104"Wx92"L/20"Wx</t>
  </si>
  <si>
    <t>Blue</t>
  </si>
  <si>
    <t>SD2</t>
  </si>
  <si>
    <t>ADUL</t>
  </si>
  <si>
    <t>5DS13-0025</t>
  </si>
  <si>
    <t>086569005083</t>
  </si>
  <si>
    <t>Otto|Nash|Trace</t>
  </si>
  <si>
    <t>K/CK Otto/Nash/Trace Coverlet</t>
  </si>
  <si>
    <t>King/Cal King: 104"W x 94"L /2</t>
  </si>
  <si>
    <t>Grey</t>
  </si>
  <si>
    <t>AM10-0071</t>
  </si>
  <si>
    <t>022164335484</t>
  </si>
  <si>
    <t>Aria|Milan|Senia</t>
  </si>
  <si>
    <t>F/Q Comforter Mini Set</t>
  </si>
  <si>
    <t>Full/Queen: 90x90"/20x26"(2)</t>
  </si>
  <si>
    <t>AM10-0074</t>
  </si>
  <si>
    <t>022164335514</t>
  </si>
  <si>
    <t>Gray</t>
  </si>
  <si>
    <t>AM10-0076</t>
  </si>
  <si>
    <t>022164335538</t>
  </si>
  <si>
    <t>T Comforter Mini Set</t>
  </si>
  <si>
    <t>Twin/Twin XL: 66x90"/20x26"(1)</t>
  </si>
  <si>
    <t>Sage</t>
  </si>
  <si>
    <t>AM10-0080</t>
  </si>
  <si>
    <t>022164335576</t>
  </si>
  <si>
    <t>Black</t>
  </si>
  <si>
    <t>AM12-0114</t>
  </si>
  <si>
    <t>022164335910</t>
  </si>
  <si>
    <t>Maca|Maca|Maca</t>
  </si>
  <si>
    <t>F/Q Duvet Mini Set</t>
  </si>
  <si>
    <t>Taupe</t>
  </si>
  <si>
    <t>AM12-0115</t>
  </si>
  <si>
    <t>022164335927</t>
  </si>
  <si>
    <t>K Duvet Mini Set</t>
  </si>
  <si>
    <t>King/Cal King: 104x90"/20x36"(</t>
  </si>
  <si>
    <t>AM12-0117</t>
  </si>
  <si>
    <t>022164335941</t>
  </si>
  <si>
    <t>AM12-0118</t>
  </si>
  <si>
    <t>022164335958</t>
  </si>
  <si>
    <t>AM12-0120</t>
  </si>
  <si>
    <t>022164335972</t>
  </si>
  <si>
    <t>Light Blue</t>
  </si>
  <si>
    <t>AM12-0121</t>
  </si>
  <si>
    <t>022164335989</t>
  </si>
  <si>
    <t>BR10-3841</t>
  </si>
  <si>
    <t>022164220391</t>
  </si>
  <si>
    <t>Apollo|Apollo|Apollo</t>
  </si>
  <si>
    <t>K Apollo/Apollo/Apollo Comfort</t>
  </si>
  <si>
    <t>King/Cal King</t>
  </si>
  <si>
    <t>Ivory</t>
  </si>
  <si>
    <t>BR12-3842</t>
  </si>
  <si>
    <t>022164220407</t>
  </si>
  <si>
    <t>Q Apollo/Apollo/Apollo Duvet S</t>
  </si>
  <si>
    <t>Full/Queen</t>
  </si>
  <si>
    <t>CCA30-0013</t>
  </si>
  <si>
    <t>022164213546</t>
  </si>
  <si>
    <t>Sedona Boucle|Sedona Boucle|Sedona Boucle</t>
  </si>
  <si>
    <t>Boucle Oblong Pillow</t>
  </si>
  <si>
    <t>12x24"</t>
  </si>
  <si>
    <t>White</t>
  </si>
  <si>
    <t>CS10-0094-1</t>
  </si>
  <si>
    <t>675716895891</t>
  </si>
  <si>
    <t>Vixie|Lacey|Lacey</t>
  </si>
  <si>
    <t>F/Q Vixie Comforter Mini Set</t>
  </si>
  <si>
    <t>Teal/Dark Gray</t>
  </si>
  <si>
    <t>CS10-0097-1</t>
  </si>
  <si>
    <t>675716895860</t>
  </si>
  <si>
    <t>T/TXL Vixie Comforter Mini Set</t>
  </si>
  <si>
    <t>Twin/Twin XL: 66x90"/20x26"</t>
  </si>
  <si>
    <t>Coral/Light Gray</t>
  </si>
  <si>
    <t>CS10-0098-1</t>
  </si>
  <si>
    <t>675716895921</t>
  </si>
  <si>
    <t>CS10-0255-1</t>
  </si>
  <si>
    <t>675716967741</t>
  </si>
  <si>
    <t>Grey/Yellow</t>
  </si>
  <si>
    <t>CS10-0258-1</t>
  </si>
  <si>
    <t>675716967758</t>
  </si>
  <si>
    <t>Navy/Charcoal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</si>
  <si>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</si>
  <si>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</si>
  <si>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</si>
  <si>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</si>
  <si>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</si>
  <si>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</si>
  <si>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</si>
  <si>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K Vixie Comforter Mini Set</t>
  </si>
  <si>
    <t>King: 104x90"/20x36"(2)</t>
  </si>
  <si>
    <t>CS10-0993-1</t>
  </si>
  <si>
    <t>086569087850</t>
  </si>
  <si>
    <t>Twin/Twin XL: 66x90"/20x26" (1</t>
  </si>
  <si>
    <t>Lavender</t>
  </si>
  <si>
    <t>CS10-1331</t>
  </si>
  <si>
    <t>086569439840</t>
  </si>
  <si>
    <t>Ava</t>
  </si>
  <si>
    <t>TXL Ava Complete Bed With Shee</t>
  </si>
  <si>
    <t>Twin XL: 66"Wx90"L/20"Wx26"L/6</t>
  </si>
  <si>
    <t>CS10-1667</t>
  </si>
  <si>
    <t>022164331318</t>
  </si>
  <si>
    <t>Vixie|Vixie|Vixie</t>
  </si>
  <si>
    <t>F/Q Vixie Comforter Set</t>
  </si>
  <si>
    <t>Black/Black</t>
  </si>
  <si>
    <t>CS14-0064-1</t>
  </si>
  <si>
    <t>675716895341</t>
  </si>
  <si>
    <t>Enya|Gwen|Lotta</t>
  </si>
  <si>
    <t>K Enya Quilt Mini Set</t>
  </si>
  <si>
    <t>King/Cal King: 104x90"/20x36+1</t>
  </si>
  <si>
    <t>Aqua</t>
  </si>
  <si>
    <t>CS14-1336</t>
  </si>
  <si>
    <t>086569437365</t>
  </si>
  <si>
    <t>F/Q Ava Quilt Set</t>
  </si>
  <si>
    <t>Full/Queen: 90"Wx90"L/20"Wx26"</t>
  </si>
  <si>
    <t>CS14-1511</t>
  </si>
  <si>
    <t>086569772701</t>
  </si>
  <si>
    <t>Enya|Enya|Enya</t>
  </si>
  <si>
    <t>F/Q Enya Mini Quilt Set</t>
  </si>
  <si>
    <t>Full/Queen: 90"W x 90"L/20"W x</t>
  </si>
  <si>
    <t>Blush</t>
  </si>
  <si>
    <t>II10-1203</t>
  </si>
  <si>
    <t>086569677051</t>
  </si>
  <si>
    <t>Hayes AZ|Hayes AZ|Hayes AZ</t>
  </si>
  <si>
    <t>Hayes Comforter Set</t>
  </si>
  <si>
    <t>Full/Queen: 88"W x 92"L / 20"W</t>
  </si>
  <si>
    <t>II30-549</t>
  </si>
  <si>
    <t>675716658984</t>
  </si>
  <si>
    <t>Fleur</t>
  </si>
  <si>
    <t>Fleur Square Pillow</t>
  </si>
  <si>
    <t>18x18"</t>
  </si>
  <si>
    <t>Navy</t>
  </si>
  <si>
    <t>II30-998</t>
  </si>
  <si>
    <t>086569994035</t>
  </si>
  <si>
    <t>Bea|Bea|Bea</t>
  </si>
  <si>
    <t>Chet Oblong Pillow</t>
  </si>
  <si>
    <t>12"W x 20"L</t>
  </si>
  <si>
    <t>MP12-4396</t>
  </si>
  <si>
    <t>675716939458</t>
  </si>
  <si>
    <t>Nicolette|Kate|Amari</t>
  </si>
  <si>
    <t>F/Q Nicolette/Kate/Amari Duvet</t>
  </si>
  <si>
    <t>Full/Queen: 90x90"/20x26"(2)/1</t>
  </si>
  <si>
    <t>MP12-5862</t>
  </si>
  <si>
    <t>086569027696</t>
  </si>
  <si>
    <t>Lillian|Daisi|Sula</t>
  </si>
  <si>
    <t>F/Q Lillian/Daisi/Sula Duvet</t>
  </si>
  <si>
    <t>NS11-3333</t>
  </si>
  <si>
    <t>086569167545</t>
  </si>
  <si>
    <t>Oshin</t>
  </si>
  <si>
    <t>Oshin Sham</t>
  </si>
  <si>
    <t>20x26"</t>
  </si>
  <si>
    <t>NS11-3334</t>
  </si>
  <si>
    <t>086569167552</t>
  </si>
  <si>
    <t>20x36"</t>
  </si>
  <si>
    <t>NS11-3662</t>
  </si>
  <si>
    <t>086569793164</t>
  </si>
  <si>
    <t>Cocoon|Cocoon|Cocoon</t>
  </si>
  <si>
    <t>Cocoon Euro Sham</t>
  </si>
  <si>
    <t>26x26"</t>
  </si>
  <si>
    <t>F-BNT-KSH</t>
  </si>
  <si>
    <t>022164282863</t>
  </si>
  <si>
    <t>Benton</t>
  </si>
  <si>
    <t>K Benton Sham</t>
  </si>
  <si>
    <t>K Sham: 20x36"</t>
  </si>
  <si>
    <t>Grey/Tan</t>
  </si>
  <si>
    <t>SD3</t>
  </si>
  <si>
    <t>II12-933</t>
  </si>
  <si>
    <t>086569949127</t>
  </si>
  <si>
    <t>Alpine|Alpine|Alpine</t>
  </si>
  <si>
    <t>F/Q Alpine/AlpineDuvet Cover S</t>
  </si>
  <si>
    <t>Full/Queen: 88"W x 92"L/20"W x</t>
  </si>
  <si>
    <t>MPE10-154</t>
  </si>
  <si>
    <t>675716709952</t>
  </si>
  <si>
    <t>Serenity|Odisha|Nepal</t>
  </si>
  <si>
    <t>CK Serenity/Aurora/Nepal Comfo</t>
  </si>
  <si>
    <t>Cal King: 104x92"/20x36"+2"(2)</t>
  </si>
  <si>
    <t>MS8144409622-36</t>
  </si>
  <si>
    <t>086569494559</t>
  </si>
  <si>
    <t>Medallion</t>
  </si>
  <si>
    <t>Q Medallion Comforter Set</t>
  </si>
  <si>
    <t>Queen</t>
  </si>
  <si>
    <t>Multi</t>
  </si>
  <si>
    <t>MS9044409622-01</t>
  </si>
  <si>
    <t>086569393791</t>
  </si>
  <si>
    <t>Adela</t>
  </si>
  <si>
    <t>F/Q Comforter Set</t>
  </si>
  <si>
    <t>MS9344409622-06</t>
  </si>
  <si>
    <t>022164323092</t>
  </si>
  <si>
    <t>Chase</t>
  </si>
  <si>
    <t>K Chase 10pcs Comforter Set</t>
  </si>
  <si>
    <t>King:104x92/20x36+2(2)/108x102</t>
  </si>
  <si>
    <t>MS9344409622-11</t>
  </si>
  <si>
    <t>022164323146</t>
  </si>
  <si>
    <t>Cara</t>
  </si>
  <si>
    <t>Q Cara 10pcs Comforter Set</t>
  </si>
  <si>
    <t>Queen:88x92/20x26+2"(2)/90x102</t>
  </si>
  <si>
    <t>ID95B-0025</t>
  </si>
  <si>
    <t>086569874047</t>
  </si>
  <si>
    <t>Summer Bliss|Summer Bliss|Summer Bliss</t>
  </si>
  <si>
    <t>DECO BOX</t>
  </si>
  <si>
    <t>16x16x1.5"(3)</t>
  </si>
  <si>
    <t>ART</t>
  </si>
  <si>
    <t>ID95C-0044</t>
  </si>
  <si>
    <t>022164329216</t>
  </si>
  <si>
    <t>Pet Portrait|Pet Portrait|Pet Portrait</t>
  </si>
  <si>
    <t>Framed Canvas Wall Art</t>
  </si>
  <si>
    <t>16.50x20.50x1.25"</t>
  </si>
  <si>
    <t/>
  </si>
  <si>
    <t>ID95C-0045</t>
  </si>
  <si>
    <t>022164329223</t>
  </si>
  <si>
    <t>ID95C-0047</t>
  </si>
  <si>
    <t>022164329247</t>
  </si>
  <si>
    <t>King Charles Spaniel III</t>
  </si>
  <si>
    <t>ID95C-0049</t>
  </si>
  <si>
    <t>022164329346</t>
  </si>
  <si>
    <t>Sunshine Animals|Sunshine Animals|Sunshine Animals</t>
  </si>
  <si>
    <t>Canvas Wall Art</t>
  </si>
  <si>
    <t>16x16x1"</t>
  </si>
  <si>
    <t>ID95C-0050</t>
  </si>
  <si>
    <t>022164329353</t>
  </si>
  <si>
    <t>ID95C-0051</t>
  </si>
  <si>
    <t>022164329360</t>
  </si>
  <si>
    <t>ID95C-0059</t>
  </si>
  <si>
    <t>022164329445</t>
  </si>
  <si>
    <t>Beach Dogs|Beach Dogs|Beach Dogs</t>
  </si>
  <si>
    <t>II167-907</t>
  </si>
  <si>
    <t>675716940973</t>
  </si>
  <si>
    <t>Ranger|Ranger|Ranger</t>
  </si>
  <si>
    <t>METAL WALL</t>
  </si>
  <si>
    <t>31.5x1.57x23.62"H</t>
  </si>
  <si>
    <t>Natural</t>
  </si>
  <si>
    <t>II95C-0151</t>
  </si>
  <si>
    <t>022164273366</t>
  </si>
  <si>
    <t>Silver Sand|Silver Sand|Silver Sand</t>
  </si>
  <si>
    <t>Hand Texturized Canvas 3 Piece</t>
  </si>
  <si>
    <t>23.6x35.4x1.5"/7.9x35.4x1.5"(2</t>
  </si>
  <si>
    <t>Silver/Ivory</t>
  </si>
  <si>
    <t>MP95B-0288</t>
  </si>
  <si>
    <t>086569985323</t>
  </si>
  <si>
    <t>Aurelian Emblem|Aurelian Emblem|Aurelian Emblem</t>
  </si>
  <si>
    <t>Framed Capiz Shadowbox 2 PC Se</t>
  </si>
  <si>
    <t>12.26x24.26x1.2"</t>
  </si>
  <si>
    <t>Natural/Gold</t>
  </si>
  <si>
    <t>MP95C-0143</t>
  </si>
  <si>
    <t>086569995094</t>
  </si>
  <si>
    <t>Strato|Strato|Strato</t>
  </si>
  <si>
    <t>Hand Embellishment Framed Canv</t>
  </si>
  <si>
    <t>39.65x27.65x1.18"</t>
  </si>
  <si>
    <t>MP95G-0313</t>
  </si>
  <si>
    <t>022164273359</t>
  </si>
  <si>
    <t>Abstract Talon|Abstract Talon|Abstract Talon</t>
  </si>
  <si>
    <t>Single Mat Foiled Deckle Edge</t>
  </si>
  <si>
    <t>24.75x24.75x1.25"</t>
  </si>
  <si>
    <t>MT95B-0079</t>
  </si>
  <si>
    <t>022164320466</t>
  </si>
  <si>
    <t>Lillian|Lillian|Lillian</t>
  </si>
  <si>
    <t>Framed Rice Paper Shadow Box W</t>
  </si>
  <si>
    <t>15.75x31.50x1.25"</t>
  </si>
  <si>
    <t>Off-White</t>
  </si>
  <si>
    <t>BR72-3768</t>
  </si>
  <si>
    <t>022164209792</t>
  </si>
  <si>
    <t>Plume|Plume|Plume</t>
  </si>
  <si>
    <t>Plume Bath Rug</t>
  </si>
  <si>
    <t>24X72"</t>
  </si>
  <si>
    <t>BATH</t>
  </si>
  <si>
    <t>BR72-3878</t>
  </si>
  <si>
    <t>022164224474</t>
  </si>
  <si>
    <t>CC71-0034</t>
  </si>
  <si>
    <t>022164217322</t>
  </si>
  <si>
    <t>Seville|Seville|Seville</t>
  </si>
  <si>
    <t>Lotion Pump (Stainless Steel P</t>
  </si>
  <si>
    <t>3x3x7.5</t>
  </si>
  <si>
    <t>Gold/Silver</t>
  </si>
  <si>
    <t>CC71-0040</t>
  </si>
  <si>
    <t>022164220100</t>
  </si>
  <si>
    <t>Corsica|Corsica|Corsica</t>
  </si>
  <si>
    <t>Tum  Chrom Silver Metal</t>
  </si>
  <si>
    <t>3x3x4.2</t>
  </si>
  <si>
    <t>As Art</t>
  </si>
  <si>
    <t>TN10-0436</t>
  </si>
  <si>
    <t>086569395245</t>
  </si>
  <si>
    <t>Brooks|Mason|Mason</t>
  </si>
  <si>
    <t>K Brooks/Mason/Mason Comforter</t>
  </si>
  <si>
    <t>King:104x90"/20x36+2"(2)</t>
  </si>
  <si>
    <t>Ivory/Black</t>
  </si>
  <si>
    <t>BLK</t>
  </si>
  <si>
    <t>WR10-1513</t>
  </si>
  <si>
    <t>675716635565</t>
  </si>
  <si>
    <t>Woodsman</t>
  </si>
  <si>
    <t>K Woodsman Comforter Set</t>
  </si>
  <si>
    <t>King: 102x86"/20x36+2"(2)</t>
  </si>
  <si>
    <t>BH9044409622-05</t>
  </si>
  <si>
    <t>086569396365</t>
  </si>
  <si>
    <t>Better Homes and Gardens|Better Homes and Gardens|Better Homes and Gardens</t>
  </si>
  <si>
    <t>Full/Queen :92x96"/20x28"(2)</t>
  </si>
  <si>
    <t>5DS100-0028</t>
  </si>
  <si>
    <t>022164297607</t>
  </si>
  <si>
    <t>Dani|Dani|Dani</t>
  </si>
  <si>
    <t>Dani Accent Chair</t>
  </si>
  <si>
    <t>29"W x 30.25"D x 33.5"H</t>
  </si>
  <si>
    <t>FUR</t>
  </si>
  <si>
    <t>5DS100-0031</t>
  </si>
  <si>
    <t>022164298390</t>
  </si>
  <si>
    <t>Jeanie|Jeanie|Jeanie</t>
  </si>
  <si>
    <t>Jeanie Accent Chair</t>
  </si>
  <si>
    <t>30"W x 32.75"D x 36.5"H</t>
  </si>
  <si>
    <t>5DS122-0010</t>
  </si>
  <si>
    <t>086569647979</t>
  </si>
  <si>
    <t>Laurel|Laurel|Laurel</t>
  </si>
  <si>
    <t>Laurel Desk</t>
  </si>
  <si>
    <t>47" W x 23.5" D x 35" H</t>
  </si>
  <si>
    <t>Natural/White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</si>
  <si>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</si>
  <si>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</si>
  <si>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</si>
  <si>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</si>
  <si>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</si>
  <si>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</si>
  <si>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</si>
  <si>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</si>
  <si>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</si>
  <si>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</si>
  <si>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</si>
  <si>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</si>
  <si>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FPF18-0090</t>
  </si>
  <si>
    <t>675716485481</t>
  </si>
  <si>
    <t>Kelsey|Taylor|Avery</t>
  </si>
  <si>
    <t>Kelsey Round Pouf Ottoman</t>
  </si>
  <si>
    <t>29.5W x 29.5D x 18H"</t>
  </si>
  <si>
    <t>FPF18-0187</t>
  </si>
  <si>
    <t>675716531201</t>
  </si>
  <si>
    <t>Cirque 26" stool set of 2</t>
  </si>
  <si>
    <t>14x14x26"</t>
  </si>
  <si>
    <t>Sand/Reclaimed Grey</t>
  </si>
  <si>
    <t>FPF18-0472</t>
  </si>
  <si>
    <t>675716726928</t>
  </si>
  <si>
    <t>Addy|Preston|Conway</t>
  </si>
  <si>
    <t>Addy Wing Chair</t>
  </si>
  <si>
    <t>31.5W x 34D x 40H"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</si>
  <si>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</si>
  <si>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</si>
  <si>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</si>
  <si>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</si>
  <si>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</si>
  <si>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</si>
  <si>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FPF20-0540</t>
  </si>
  <si>
    <t>675716746636</t>
  </si>
  <si>
    <t>Cirque Counter Stool</t>
  </si>
  <si>
    <t>19.25"Wx23"Dx40"H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</si>
  <si>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</si>
  <si>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</si>
  <si>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</si>
  <si>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</si>
  <si>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</si>
  <si>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</si>
  <si>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HH137-0218</t>
  </si>
  <si>
    <t>086569042675</t>
  </si>
  <si>
    <t>Bishop Dresser</t>
  </si>
  <si>
    <t>56"W x 20"D x 34"H</t>
  </si>
  <si>
    <t>II100-0488</t>
  </si>
  <si>
    <t>022164169072</t>
  </si>
  <si>
    <t>Malibu|Malibu|Malibu</t>
  </si>
  <si>
    <t>Malibu Accent Chair</t>
  </si>
  <si>
    <t>28.5"Wx35.5"Dx34"H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</si>
  <si>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</si>
  <si>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</si>
  <si>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</si>
  <si>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</si>
  <si>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</si>
  <si>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</si>
  <si>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II104-0030</t>
  </si>
  <si>
    <t>675716846435</t>
  </si>
  <si>
    <t>Frazier|Frazier</t>
  </si>
  <si>
    <t>Frazier Counter stool / barsto</t>
  </si>
  <si>
    <t>Dia 20" x 24.25"H to 29.5"H</t>
  </si>
  <si>
    <t>Brown</t>
  </si>
  <si>
    <t>II104-0210</t>
  </si>
  <si>
    <t>086569955555</t>
  </si>
  <si>
    <t>Oaktown|Oaktown|Oaktown</t>
  </si>
  <si>
    <t>OAKTOWN Backless Bar Stool</t>
  </si>
  <si>
    <t>Dia 20.5" x 30"H</t>
  </si>
  <si>
    <t>Light Grey</t>
  </si>
  <si>
    <t>II104-0251</t>
  </si>
  <si>
    <t>086569955852</t>
  </si>
  <si>
    <t>Tacoma|Tacoma|Tacoma</t>
  </si>
  <si>
    <t>TACOMA 24" Counter Stool</t>
  </si>
  <si>
    <t>17.50"W x 20"D x 38.75"H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</si>
  <si>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</si>
  <si>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</si>
  <si>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</si>
  <si>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</si>
  <si>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</si>
  <si>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</si>
  <si>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II108-0523</t>
  </si>
  <si>
    <t>022164268935</t>
  </si>
  <si>
    <t>Benson|Benson|Benson</t>
  </si>
  <si>
    <t>Benson Dining Chair</t>
  </si>
  <si>
    <t>22.5"W x 23.25"D x 32.5"H</t>
  </si>
  <si>
    <t>II115-0417A</t>
  </si>
  <si>
    <t>086569429704</t>
  </si>
  <si>
    <t>Mallory |Mallory |Mallory</t>
  </si>
  <si>
    <t>Mallory  Queen Headboard</t>
  </si>
  <si>
    <t>66.5"W x 5.75"T x 45"H</t>
  </si>
  <si>
    <t>Brown Multi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</si>
  <si>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</si>
  <si>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</si>
  <si>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</si>
  <si>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</si>
  <si>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</si>
  <si>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</si>
  <si>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</si>
  <si>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</si>
  <si>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</si>
  <si>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</si>
  <si>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</si>
  <si>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</si>
  <si>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</si>
  <si>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</si>
  <si>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</si>
  <si>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</si>
  <si>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</si>
  <si>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</si>
  <si>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</si>
  <si>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</si>
  <si>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</si>
  <si>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</si>
  <si>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</si>
  <si>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</si>
  <si>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</si>
  <si>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II115-0502A</t>
  </si>
  <si>
    <t>022164240153</t>
  </si>
  <si>
    <t>Sunset Cliff|Sunset Cliff|Sunset Cliff</t>
  </si>
  <si>
    <t>Sunset Cliff Headboard</t>
  </si>
  <si>
    <t>63.25"W x 2.5"D x 52"H</t>
  </si>
  <si>
    <t>II115-0502B</t>
  </si>
  <si>
    <t>022164240160</t>
  </si>
  <si>
    <t>Sunset Cliff Footboard/Slats</t>
  </si>
  <si>
    <t>63.25"W x 2"D x 14.5"H</t>
  </si>
  <si>
    <t>II120-0425A</t>
  </si>
  <si>
    <t>086569391339</t>
  </si>
  <si>
    <t>Mercer Coffee Table Top</t>
  </si>
  <si>
    <t>47.5"W x 23.5"D x 1"Thickness</t>
  </si>
  <si>
    <t>II130-0406</t>
  </si>
  <si>
    <t>086569389848</t>
  </si>
  <si>
    <t>Krista|Krista|Krista</t>
  </si>
  <si>
    <t>Krista Accent Cabinet</t>
  </si>
  <si>
    <t>36"W x 17"D x 36"H</t>
  </si>
  <si>
    <t>II136-0398</t>
  </si>
  <si>
    <t>086569310828</t>
  </si>
  <si>
    <t>Renu|Renu|Renu</t>
  </si>
  <si>
    <t>Renu Nightstand</t>
  </si>
  <si>
    <t>24"W x 18"D x 24"H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</si>
  <si>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</si>
  <si>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</si>
  <si>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</si>
  <si>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</si>
  <si>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</si>
  <si>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</si>
  <si>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</si>
  <si>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</si>
  <si>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</si>
  <si>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</si>
  <si>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</si>
  <si>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</si>
  <si>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</si>
  <si>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</si>
  <si>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</si>
  <si>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MP100-0017</t>
  </si>
  <si>
    <t>675716843625</t>
  </si>
  <si>
    <t>Maxwell|Roan|Lyle</t>
  </si>
  <si>
    <t>Maxwell/Roan/Lyle Chair</t>
  </si>
  <si>
    <t>30.375W x 30.5D x 39.75H"</t>
  </si>
  <si>
    <t>MP100-0708</t>
  </si>
  <si>
    <t>086569082213</t>
  </si>
  <si>
    <t>Colette|Halford|Donner</t>
  </si>
  <si>
    <t>Colette Accent Chair</t>
  </si>
  <si>
    <t>30.25"W x 32.25"D x 37.75"H</t>
  </si>
  <si>
    <t>MP100-0993</t>
  </si>
  <si>
    <t>086569378583</t>
  </si>
  <si>
    <t>Erika|Bree|Laura</t>
  </si>
  <si>
    <t>Erika Accent Chair</t>
  </si>
  <si>
    <t>29"W x 32.25"D x 31"H</t>
  </si>
  <si>
    <t>Orange Multi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</si>
  <si>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</si>
  <si>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</si>
  <si>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</si>
  <si>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</si>
  <si>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</si>
  <si>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</si>
  <si>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MP100-1157</t>
  </si>
  <si>
    <t>022164125191</t>
  </si>
  <si>
    <t>Grafton|Rile|Nettie</t>
  </si>
  <si>
    <t>Grafton Accent chair</t>
  </si>
  <si>
    <t>27.5"W x 28.25"D x 31.5"H</t>
  </si>
  <si>
    <t>Seafoam</t>
  </si>
  <si>
    <t>MP100-1202</t>
  </si>
  <si>
    <t>022164217353</t>
  </si>
  <si>
    <t>Florian|Duncan|Halton</t>
  </si>
  <si>
    <t>Florian Accent Chair</t>
  </si>
  <si>
    <t>27"W x 31"D x 32 "H</t>
  </si>
  <si>
    <t>Light Gray</t>
  </si>
  <si>
    <t>MP101-0893</t>
  </si>
  <si>
    <t>086569244246</t>
  </si>
  <si>
    <t>29.5"W x 29.5"D x 18"H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</si>
  <si>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</si>
  <si>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</si>
  <si>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</si>
  <si>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</si>
  <si>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</si>
  <si>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</si>
  <si>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</si>
  <si>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</si>
  <si>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</si>
  <si>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</si>
  <si>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Charcoal</t>
  </si>
  <si>
    <t>MP103-0238</t>
  </si>
  <si>
    <t>675716920135</t>
  </si>
  <si>
    <t>Devrim|Farina|Medora</t>
  </si>
  <si>
    <t>Devrim Swivel Chair</t>
  </si>
  <si>
    <t>28.75"W x 31.5"D x 33.5"H</t>
  </si>
  <si>
    <t>MP103-1158</t>
  </si>
  <si>
    <t>022164125207</t>
  </si>
  <si>
    <t>Ryker|Rileigh|Renee</t>
  </si>
  <si>
    <t>Ryker  swivel chair</t>
  </si>
  <si>
    <t>30"W x 29.5"D x 30"H</t>
  </si>
  <si>
    <t>MP103-1193</t>
  </si>
  <si>
    <t>022164211962</t>
  </si>
  <si>
    <t>Archer|Cedar|Grimmer</t>
  </si>
  <si>
    <t>Archer Swivel Chair</t>
  </si>
  <si>
    <t>30.5" X 30" X 31"H</t>
  </si>
  <si>
    <t>MP104-0037</t>
  </si>
  <si>
    <t>675716843847</t>
  </si>
  <si>
    <t>Cirque Counter Stool (set of 2</t>
  </si>
  <si>
    <t>14W x 14D x 26H"</t>
  </si>
  <si>
    <t>MP104-1150</t>
  </si>
  <si>
    <t>022164116496</t>
  </si>
  <si>
    <t>Kobe|Heyes|Bryant</t>
  </si>
  <si>
    <t>Kobe  Counter Stool</t>
  </si>
  <si>
    <t>20.5"Wx23.5"Dx40.5"H</t>
  </si>
  <si>
    <t>MP104-1208</t>
  </si>
  <si>
    <t>022164228229</t>
  </si>
  <si>
    <t>Hermosa|Carmel|Rosita</t>
  </si>
  <si>
    <t>Hermosa Counter Stool</t>
  </si>
  <si>
    <t>21.5"Wx19.75"Dx30"H</t>
  </si>
  <si>
    <t>Dark Gray</t>
  </si>
  <si>
    <t>MP120-0174</t>
  </si>
  <si>
    <t>675716887117</t>
  </si>
  <si>
    <t>Madison|Kayden|Mankato</t>
  </si>
  <si>
    <t>Madison Cocktail Table</t>
  </si>
  <si>
    <t>DIA 34 x 17H"</t>
  </si>
  <si>
    <t>Antique Bronze</t>
  </si>
  <si>
    <t>MP120-1206</t>
  </si>
  <si>
    <t>022164222890</t>
  </si>
  <si>
    <t>Belfast|Nomad|Westly</t>
  </si>
  <si>
    <t>Landry Occasinal Table</t>
  </si>
  <si>
    <t>54"W x 20"D x 36"H</t>
  </si>
  <si>
    <t>Reclaimed Natural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</si>
  <si>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</si>
  <si>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</si>
  <si>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</si>
  <si>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</si>
  <si>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</si>
  <si>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</si>
  <si>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</si>
  <si>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</si>
  <si>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</si>
  <si>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</si>
  <si>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</si>
  <si>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</si>
  <si>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MP131-1179</t>
  </si>
  <si>
    <t>022164133950</t>
  </si>
  <si>
    <t>Darley|Pagosa|Callan</t>
  </si>
  <si>
    <t>Darley Bookcase</t>
  </si>
  <si>
    <t>24.00"W x15"D x 64"H</t>
  </si>
  <si>
    <t>MPS104-0300</t>
  </si>
  <si>
    <t>086569547255</t>
  </si>
  <si>
    <t>Ultra|Ultra|Ultra</t>
  </si>
  <si>
    <t>Ultra Counter Stool</t>
  </si>
  <si>
    <t>22.25"W x 22.5"D x 42"H</t>
  </si>
  <si>
    <t>MT100-0166</t>
  </si>
  <si>
    <t>022164202830</t>
  </si>
  <si>
    <t>Remo|Remo|Remo</t>
  </si>
  <si>
    <t>Remo Accent Chair</t>
  </si>
  <si>
    <t>28"W x 29"D x 34"H</t>
  </si>
  <si>
    <t>Light Green</t>
  </si>
  <si>
    <t>RS105-0001</t>
  </si>
  <si>
    <t>022164421811</t>
  </si>
  <si>
    <t>New Amy (CAMILLE)</t>
  </si>
  <si>
    <t>Camille Storage Bench</t>
  </si>
  <si>
    <t>45" L x 17" W x 18" H</t>
  </si>
  <si>
    <t>RS105-0002</t>
  </si>
  <si>
    <t>022164421828</t>
  </si>
  <si>
    <t>New Karen</t>
  </si>
  <si>
    <t>Karen Revised Version Storage</t>
  </si>
  <si>
    <t>47.5" L x 19.5" W x 22.5" H</t>
  </si>
  <si>
    <t>TG100-0072</t>
  </si>
  <si>
    <t>492490835352</t>
  </si>
  <si>
    <t>Esters|Esters|Esters</t>
  </si>
  <si>
    <t>Esters Accent Chair</t>
  </si>
  <si>
    <t>26"W x 32-1/4"D x 29-3/4"H</t>
  </si>
  <si>
    <t>TG108-0263</t>
  </si>
  <si>
    <t>191908621852</t>
  </si>
  <si>
    <t>Ceylon|Ceylon|Ceylon</t>
  </si>
  <si>
    <t>Ceylon Woven Dining Chair Blac</t>
  </si>
  <si>
    <t>19.5"W x 21.5"D x 35"H</t>
  </si>
  <si>
    <t>TG108-0279</t>
  </si>
  <si>
    <t>191908768311</t>
  </si>
  <si>
    <t>Lewes|Lewes|Lewes</t>
  </si>
  <si>
    <t>Lewes Wood Arm Upholstered Din</t>
  </si>
  <si>
    <t>21.25"W x 25.75"D x 34.25"H</t>
  </si>
  <si>
    <t>5DS150-0042</t>
  </si>
  <si>
    <t>022164122664</t>
  </si>
  <si>
    <t>Ellie|Ellie|Ellie</t>
  </si>
  <si>
    <t>Ellie Chandelier</t>
  </si>
  <si>
    <t>28"Dia x 60"H</t>
  </si>
  <si>
    <t>LGT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</si>
  <si>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</si>
  <si>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</si>
  <si>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</si>
  <si>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</si>
  <si>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</si>
  <si>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</si>
  <si>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FB150-1159</t>
  </si>
  <si>
    <t>022164122671</t>
  </si>
  <si>
    <t>Melrose|Melrose|Melrose</t>
  </si>
  <si>
    <t>Melrose Chandelier</t>
  </si>
  <si>
    <t>17"Dia x 17"H to 53"H</t>
  </si>
  <si>
    <t>Antique Brass/White</t>
  </si>
  <si>
    <t>FB150-1160</t>
  </si>
  <si>
    <t>022164122688</t>
  </si>
  <si>
    <t>Abbot|Abbot|Abbot</t>
  </si>
  <si>
    <t>Abbot Chandelier</t>
  </si>
  <si>
    <t>16.25"Dia x 51.75"H</t>
  </si>
  <si>
    <t>FB150-1162</t>
  </si>
  <si>
    <t>022164122732</t>
  </si>
  <si>
    <t>Alexis|Alexis|Alexis</t>
  </si>
  <si>
    <t>Alexis Chandelier</t>
  </si>
  <si>
    <t>28"Dia x 19.75"H to 49.75"H</t>
  </si>
  <si>
    <t>Antique Brass/Black</t>
  </si>
  <si>
    <t>FB150-1169</t>
  </si>
  <si>
    <t>022164200348</t>
  </si>
  <si>
    <t>Fairmount|Fairmount|Fairmount</t>
  </si>
  <si>
    <t>Fairmount 8LT-Chandelier</t>
  </si>
  <si>
    <t>40"W x 18"D x 49"H</t>
  </si>
  <si>
    <t>Main: Polished Nickel + Matte Black Shade: White</t>
  </si>
  <si>
    <t>II150-0011</t>
  </si>
  <si>
    <t>675716798338</t>
  </si>
  <si>
    <t>Cyrus|Cyrus|Cyrus</t>
  </si>
  <si>
    <t>Cyrus Chandelier</t>
  </si>
  <si>
    <t>44.5"Dia x 29"H-106"H</t>
  </si>
  <si>
    <t>Gold</t>
  </si>
  <si>
    <t>II150-0130</t>
  </si>
  <si>
    <t>022164200300</t>
  </si>
  <si>
    <t>Abbott|Abbott|Abbott</t>
  </si>
  <si>
    <t>Abbott 4-LT Chandelier</t>
  </si>
  <si>
    <t>28.5"Dia x 26.5"H-50.5"H</t>
  </si>
  <si>
    <t>Main:Antique Brass + Matte Black Shade: Black</t>
  </si>
  <si>
    <t>II151-0105</t>
  </si>
  <si>
    <t>086569465252</t>
  </si>
  <si>
    <t>Pacific|Pacific|Pacific</t>
  </si>
  <si>
    <t>Pacific Pendant</t>
  </si>
  <si>
    <t>18"L x 18"W x 62"H</t>
  </si>
  <si>
    <t>Plated Silver</t>
  </si>
  <si>
    <t>II151-0136</t>
  </si>
  <si>
    <t>022164211665</t>
  </si>
  <si>
    <t>Aria|Aria|Aria</t>
  </si>
  <si>
    <t>Aria Pendant</t>
  </si>
  <si>
    <t>13.75"Dia x 48.75"H</t>
  </si>
  <si>
    <t>II151-0139</t>
  </si>
  <si>
    <t>022164211696</t>
  </si>
  <si>
    <t>Orion|Orion|Orion</t>
  </si>
  <si>
    <t>Orion Pendant</t>
  </si>
  <si>
    <t>8"Dia x 52"H</t>
  </si>
  <si>
    <t>Natural/Black</t>
  </si>
  <si>
    <t>MT150-0066</t>
  </si>
  <si>
    <t>022164220049</t>
  </si>
  <si>
    <t>Amelia|Amelia|Amelia</t>
  </si>
  <si>
    <t>Amelia 8LT-Chandelier</t>
  </si>
  <si>
    <t>31"Dia x 63"H</t>
  </si>
  <si>
    <t>Glossy White</t>
  </si>
  <si>
    <t>BG35-420</t>
  </si>
  <si>
    <t>022164209532</t>
  </si>
  <si>
    <t>Leon Stripe</t>
  </si>
  <si>
    <t>Leon Stripe Area Rug</t>
  </si>
  <si>
    <t>6.57 X 9.02 inch</t>
  </si>
  <si>
    <t>Cream Natural</t>
  </si>
  <si>
    <t>RUG</t>
  </si>
  <si>
    <t>HDDS35-050</t>
  </si>
  <si>
    <t>022164224726</t>
  </si>
  <si>
    <t>Holliswood</t>
  </si>
  <si>
    <t>Holliswood Made Area Rug</t>
  </si>
  <si>
    <t>3'11"x5'11" 120x180cm</t>
  </si>
  <si>
    <t>Grey/Cream</t>
  </si>
  <si>
    <t>HDDS35-051</t>
  </si>
  <si>
    <t>022164224733</t>
  </si>
  <si>
    <t>6'7"x9' 200x275cm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</si>
  <si>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</si>
  <si>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</si>
  <si>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</si>
  <si>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</si>
  <si>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</si>
  <si>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</si>
  <si>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HDDS35-067</t>
  </si>
  <si>
    <t>022164305883</t>
  </si>
  <si>
    <t>3'11" x 5'11"/120x180cm</t>
  </si>
  <si>
    <t>New Cream/Grey</t>
  </si>
  <si>
    <t>HDDS35-068</t>
  </si>
  <si>
    <t>022164305890</t>
  </si>
  <si>
    <t>2' x 2'7"/60x80cm</t>
  </si>
  <si>
    <t>HDDS35-069</t>
  </si>
  <si>
    <t>022164305906</t>
  </si>
  <si>
    <t>5'3"x7'/160x213cm/63in x 83.8i</t>
  </si>
  <si>
    <t>HDDS35-070</t>
  </si>
  <si>
    <t>022164305913</t>
  </si>
  <si>
    <t>7'10" x 10'/240x305cm</t>
  </si>
  <si>
    <t>HDDS35-071</t>
  </si>
  <si>
    <t>022164305920</t>
  </si>
  <si>
    <t>2' x 7'/60x213cm</t>
  </si>
  <si>
    <t>HDDS35-072</t>
  </si>
  <si>
    <t>022164305937</t>
  </si>
  <si>
    <t>9'2" x 12'/280x365cm</t>
  </si>
  <si>
    <t>HDDS35-073</t>
  </si>
  <si>
    <t>022164306552</t>
  </si>
  <si>
    <t>6'7" x 9'/200x275</t>
  </si>
  <si>
    <t>HDW35-021</t>
  </si>
  <si>
    <t>022164224702</t>
  </si>
  <si>
    <t>Holliswood Area Rug</t>
  </si>
  <si>
    <t>2' x 2'7" 60x80cm</t>
  </si>
  <si>
    <t>MCC35-2922</t>
  </si>
  <si>
    <t>733003253875</t>
  </si>
  <si>
    <t>Rhapsody</t>
  </si>
  <si>
    <t>Rhapsody Area Rug</t>
  </si>
  <si>
    <t>1.64'x 2.99'</t>
  </si>
  <si>
    <t>Tan Combo</t>
  </si>
  <si>
    <t>MP35-7555</t>
  </si>
  <si>
    <t>086569622228</t>
  </si>
  <si>
    <t>Newport|Amelia|Fielding</t>
  </si>
  <si>
    <t>Newport/Amelia/Fielding Area R</t>
  </si>
  <si>
    <t>Runner:2'7"x7'</t>
  </si>
  <si>
    <t>MP35-8022</t>
  </si>
  <si>
    <t>022164204896</t>
  </si>
  <si>
    <t>Hannah|Reese|Jessica</t>
  </si>
  <si>
    <t>Hannah/Reese/Jessica Area Rug</t>
  </si>
  <si>
    <t>8x10'</t>
  </si>
  <si>
    <t>MP35-8044</t>
  </si>
  <si>
    <t>022164205114</t>
  </si>
  <si>
    <t>Riley|Cadence|Karly</t>
  </si>
  <si>
    <t>Riley/Cadence/Karly Area Rug</t>
  </si>
  <si>
    <t>6x9'</t>
  </si>
  <si>
    <t>NX35-623</t>
  </si>
  <si>
    <t>022164323696</t>
  </si>
  <si>
    <t>Bradley</t>
  </si>
  <si>
    <t>Bradley  Area Rug</t>
  </si>
  <si>
    <t>1'8" x 3'/50x90cm</t>
  </si>
  <si>
    <t>NX35-628</t>
  </si>
  <si>
    <t>022164323740</t>
  </si>
  <si>
    <t>1'8" x 7'/50x213cm</t>
  </si>
  <si>
    <t>NX35-629</t>
  </si>
  <si>
    <t>022164323757</t>
  </si>
  <si>
    <t>2'7" x 5'/80x150cm</t>
  </si>
  <si>
    <t>NX35-631</t>
  </si>
  <si>
    <t>022164323771</t>
  </si>
  <si>
    <t>Casablanca</t>
  </si>
  <si>
    <t>Casablanca  Area Rug</t>
  </si>
  <si>
    <t>Beige</t>
  </si>
  <si>
    <t>NX35-632</t>
  </si>
  <si>
    <t>022164323788</t>
  </si>
  <si>
    <t>NX35-636</t>
  </si>
  <si>
    <t>022164323825</t>
  </si>
  <si>
    <t>NX35-641</t>
  </si>
  <si>
    <t>022164323870</t>
  </si>
  <si>
    <t>Brampton</t>
  </si>
  <si>
    <t>Brampton  Area Rug</t>
  </si>
  <si>
    <t>NX35-648</t>
  </si>
  <si>
    <t>022164323948</t>
  </si>
  <si>
    <t>NX35-649</t>
  </si>
  <si>
    <t>022164323955</t>
  </si>
  <si>
    <t>NX35-652</t>
  </si>
  <si>
    <t>022164323986</t>
  </si>
  <si>
    <t>BK20-2072</t>
  </si>
  <si>
    <t>086569325198</t>
  </si>
  <si>
    <t>Summer Stripe</t>
  </si>
  <si>
    <t>T Summer Stripe Sheet Sets</t>
  </si>
  <si>
    <t>Twin: 67x95"/20x32"/39x75+12"</t>
  </si>
  <si>
    <t>SHET</t>
  </si>
  <si>
    <t>CS20-0129</t>
  </si>
  <si>
    <t>675716896089</t>
  </si>
  <si>
    <t>Microfiber 75GSM|Microfiber 75GSM|Microfiber 75GSM</t>
  </si>
  <si>
    <t>F Sheet Set</t>
  </si>
  <si>
    <t>Full: 81x96"/20x30"(4)/54x75"+</t>
  </si>
  <si>
    <t>Teal</t>
  </si>
  <si>
    <t>CS20-0130</t>
  </si>
  <si>
    <t>675716896096</t>
  </si>
  <si>
    <t>Q Sheet Set</t>
  </si>
  <si>
    <t>Queen: 90x102"/20x30"(4)/60x80</t>
  </si>
  <si>
    <t>CS20-0246</t>
  </si>
  <si>
    <t>675716964320</t>
  </si>
  <si>
    <t>TXL Sheet Set</t>
  </si>
  <si>
    <t>Twin XL: 66x100"/20x30"(2)/39x</t>
  </si>
  <si>
    <t>CS20-0250</t>
  </si>
  <si>
    <t>675716964443</t>
  </si>
  <si>
    <t>K 6pcs Sheet Set</t>
  </si>
  <si>
    <t>King: 108x102"/20x40"(4)/78x80</t>
  </si>
  <si>
    <t>CSP20-1515</t>
  </si>
  <si>
    <t>022164144048</t>
  </si>
  <si>
    <t>300TC BCI Cotton|300TC BCI Cotton|300TC BCI Cotton</t>
  </si>
  <si>
    <t>F 300TC BCI Cotton Sheet Set</t>
  </si>
  <si>
    <t>Full: 81x96"/54x75+16"/20x30"(</t>
  </si>
  <si>
    <t>II73-1255</t>
  </si>
  <si>
    <t>022164161946</t>
  </si>
  <si>
    <t>Nova|Atlas|Rhett</t>
  </si>
  <si>
    <t>Ink Slub Towel Set</t>
  </si>
  <si>
    <t>30x54"(2)/16x28"(2)/13x13"(2)</t>
  </si>
  <si>
    <t>TOWL</t>
  </si>
  <si>
    <t>5DS36-0298</t>
  </si>
  <si>
    <t>022164441765</t>
  </si>
  <si>
    <t>Costa|Keani|Keani</t>
  </si>
  <si>
    <t>Costa/Keani Inflatable Ottoman</t>
  </si>
  <si>
    <t>D 21x9"</t>
  </si>
  <si>
    <t>Navy/White</t>
  </si>
  <si>
    <t>WIN</t>
  </si>
  <si>
    <t>5DS36-0299</t>
  </si>
  <si>
    <t>022164441772</t>
  </si>
  <si>
    <t>Mele|Kalea|Kalea</t>
  </si>
  <si>
    <t>Mele/Kalea Inflatable Cube Ott</t>
  </si>
  <si>
    <t>23x23x9"</t>
  </si>
  <si>
    <t>Black/White</t>
  </si>
  <si>
    <t>5DS36-0300</t>
  </si>
  <si>
    <t>022164441789</t>
  </si>
  <si>
    <t>5DS36-0301</t>
  </si>
  <si>
    <t>022164441796</t>
  </si>
  <si>
    <t>Kaia|Mana|Mana</t>
  </si>
  <si>
    <t>Kaia/Mana Inflatable Single S</t>
  </si>
  <si>
    <t>41x32x29"</t>
  </si>
  <si>
    <t>5DS36-0302</t>
  </si>
  <si>
    <t>022164441802</t>
  </si>
  <si>
    <t>Kaia/Mana Inflatable Single So</t>
  </si>
  <si>
    <t>5DS36-0303</t>
  </si>
  <si>
    <t>022164441819</t>
  </si>
  <si>
    <t>Kaia/Mana Inflatable Love Seat</t>
  </si>
  <si>
    <t>67x33x28"</t>
  </si>
  <si>
    <t>5DS36-0304</t>
  </si>
  <si>
    <t>022164441826</t>
  </si>
  <si>
    <t>5DS40-0154</t>
  </si>
  <si>
    <t>086569037251</t>
  </si>
  <si>
    <t>Colt|Garett|Bryce</t>
  </si>
  <si>
    <t>Colt/Garett/Bryce Window Panel</t>
  </si>
  <si>
    <t>37"W x 63"L (2)</t>
  </si>
  <si>
    <t>5DS40-0283</t>
  </si>
  <si>
    <t>022164285949</t>
  </si>
  <si>
    <t>Colt/Garett/Bryce Window Pair</t>
  </si>
  <si>
    <t>37“W x 84"L (2)</t>
  </si>
  <si>
    <t>Green</t>
  </si>
  <si>
    <t>BR40-2134</t>
  </si>
  <si>
    <t>086569449290</t>
  </si>
  <si>
    <t>N/A</t>
  </si>
  <si>
    <t>Solid Thermal Weave Panel</t>
  </si>
  <si>
    <t>104x84"</t>
  </si>
  <si>
    <t>Light Silver</t>
  </si>
  <si>
    <t>BR40-2136</t>
  </si>
  <si>
    <t>086569449313</t>
  </si>
  <si>
    <t>BR40-2137</t>
  </si>
  <si>
    <t>086569449320</t>
  </si>
  <si>
    <t>104x95"</t>
  </si>
  <si>
    <t>BR40-2141</t>
  </si>
  <si>
    <t>086569449368</t>
  </si>
  <si>
    <t>Tan</t>
  </si>
  <si>
    <t>BRB40-0004</t>
  </si>
  <si>
    <t>086569796646</t>
  </si>
  <si>
    <t>N/A|N/A|N/A</t>
  </si>
  <si>
    <t>52x108"(2)</t>
  </si>
  <si>
    <t>BRB40-0007</t>
  </si>
  <si>
    <t>086569796677</t>
  </si>
  <si>
    <t>52x95"(2)</t>
  </si>
  <si>
    <t>Slate</t>
  </si>
  <si>
    <t>BRB40-0008</t>
  </si>
  <si>
    <t>086569796684</t>
  </si>
  <si>
    <t>BRB40-0009</t>
  </si>
  <si>
    <t>086569796691</t>
  </si>
  <si>
    <t>CCL40-0041</t>
  </si>
  <si>
    <t>022164218923</t>
  </si>
  <si>
    <t>Avignon|Avignon|Avignon</t>
  </si>
  <si>
    <t>Per colorway/Per colorway/Per</t>
  </si>
  <si>
    <t>26x84"</t>
  </si>
  <si>
    <t>CCL40-0043</t>
  </si>
  <si>
    <t>022164218947</t>
  </si>
  <si>
    <t>38x46"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</si>
  <si>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</si>
  <si>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</si>
  <si>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</si>
  <si>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</si>
  <si>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</si>
  <si>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CS40-1549</t>
  </si>
  <si>
    <t>086569809568</t>
  </si>
  <si>
    <t>Vivian|Vivian|Vivian</t>
  </si>
  <si>
    <t>Vivian/Vivian/Vivian Window Pa</t>
  </si>
  <si>
    <t>50x63"(2)</t>
  </si>
  <si>
    <t>White/Silver</t>
  </si>
  <si>
    <t>II30-1099</t>
  </si>
  <si>
    <t>086569351937</t>
  </si>
  <si>
    <t>Aero|Aero|Aero</t>
  </si>
  <si>
    <t>Aero Pillow</t>
  </si>
  <si>
    <t>12"W x 20" L</t>
  </si>
  <si>
    <t>Charcoal/Black</t>
  </si>
  <si>
    <t>II30-758</t>
  </si>
  <si>
    <t>675716810085</t>
  </si>
  <si>
    <t>Aero Decorative Pillow</t>
  </si>
  <si>
    <t>12x20"</t>
  </si>
  <si>
    <t>KL40-3419</t>
  </si>
  <si>
    <t>022164212297</t>
  </si>
  <si>
    <t>Valerie Light Filtering</t>
  </si>
  <si>
    <t>37x84"(2)</t>
  </si>
  <si>
    <t>KL40-3420</t>
  </si>
  <si>
    <t>022164212303</t>
  </si>
  <si>
    <t>KL40-3421</t>
  </si>
  <si>
    <t>022164212310</t>
  </si>
  <si>
    <t>KL40-3423</t>
  </si>
  <si>
    <t>022164212334</t>
  </si>
  <si>
    <t>Margot Light Filtering</t>
  </si>
  <si>
    <t>KL40-3424</t>
  </si>
  <si>
    <t>022164212341</t>
  </si>
  <si>
    <t>MP40-1571</t>
  </si>
  <si>
    <t>675716624941</t>
  </si>
  <si>
    <t>Saratoga|Westmont|Sereno</t>
  </si>
  <si>
    <t>Saratoga/Westmont/Sereno Panel</t>
  </si>
  <si>
    <t>50x63"</t>
  </si>
  <si>
    <t>Blue/White</t>
  </si>
  <si>
    <t>MP40-1572</t>
  </si>
  <si>
    <t>675716624958</t>
  </si>
  <si>
    <t>Yellow/White</t>
  </si>
  <si>
    <t>MP40-1573</t>
  </si>
  <si>
    <t>675716624965</t>
  </si>
  <si>
    <t>50x84"</t>
  </si>
  <si>
    <t>MP40-1575</t>
  </si>
  <si>
    <t>675716624989</t>
  </si>
  <si>
    <t>50x95"</t>
  </si>
  <si>
    <t>MP40-1594</t>
  </si>
  <si>
    <t>675716631147</t>
  </si>
  <si>
    <t>Gemma|Kida|Vera</t>
  </si>
  <si>
    <t>Gemma/Kida/Vera Sheer Panel</t>
  </si>
  <si>
    <t>MP40-1595</t>
  </si>
  <si>
    <t>675716631154</t>
  </si>
  <si>
    <t>MP40-2012</t>
  </si>
  <si>
    <t>675716676391</t>
  </si>
  <si>
    <t>Saratoga/Westmont/Sereno Patio</t>
  </si>
  <si>
    <t>100x84"</t>
  </si>
  <si>
    <t>MP40-2023</t>
  </si>
  <si>
    <t>675716682736</t>
  </si>
  <si>
    <t>50x108"</t>
  </si>
  <si>
    <t>MP40-2029</t>
  </si>
  <si>
    <t>675716682750</t>
  </si>
  <si>
    <t>Beige/Spice</t>
  </si>
  <si>
    <t>MP40-2407</t>
  </si>
  <si>
    <t>675716714673</t>
  </si>
  <si>
    <t>Khaki/Black</t>
  </si>
  <si>
    <t>MP40-2412</t>
  </si>
  <si>
    <t>675716714796</t>
  </si>
  <si>
    <t>Khaki</t>
  </si>
  <si>
    <t>MP40-2413</t>
  </si>
  <si>
    <t>675716714963</t>
  </si>
  <si>
    <t>Emilia|Natalie|Lillian</t>
  </si>
  <si>
    <t>Emilia/Natalie/Lillian Panel</t>
  </si>
  <si>
    <t>Spice</t>
  </si>
  <si>
    <t>MP40-2681</t>
  </si>
  <si>
    <t>675716745769</t>
  </si>
  <si>
    <t>MP40-2971</t>
  </si>
  <si>
    <t>675716762650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</si>
  <si>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</si>
  <si>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</si>
  <si>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</si>
  <si>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</si>
  <si>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</si>
  <si>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</si>
  <si>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MP40-3779</t>
  </si>
  <si>
    <t>675716850029</t>
  </si>
  <si>
    <t>Eden|Laya|Zoe</t>
  </si>
  <si>
    <t>Eden/Laya/Zoe Sheer Panel</t>
  </si>
  <si>
    <t>MP40-3781</t>
  </si>
  <si>
    <t>675716850081</t>
  </si>
  <si>
    <t>MP40-4361</t>
  </si>
  <si>
    <t>675716932688</t>
  </si>
  <si>
    <t>Brooklyn|Asher|Peyton</t>
  </si>
  <si>
    <t>Brooklyn/Asher/Peyton Panel</t>
  </si>
  <si>
    <t>MP40-4363</t>
  </si>
  <si>
    <t>675716932756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</si>
  <si>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</si>
  <si>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</si>
  <si>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</si>
  <si>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</si>
  <si>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</si>
  <si>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</si>
  <si>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</si>
  <si>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</si>
  <si>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MP40-4494</t>
  </si>
  <si>
    <t>675716956875</t>
  </si>
  <si>
    <t>MP40-4506</t>
  </si>
  <si>
    <t>675716957339</t>
  </si>
  <si>
    <t>Harper/Kaylee/Avery Sheer Scar</t>
  </si>
  <si>
    <t>42"W x 144"L</t>
  </si>
  <si>
    <t>MP40-4507</t>
  </si>
  <si>
    <t>675716957278</t>
  </si>
  <si>
    <t>42"W x 216"L</t>
  </si>
  <si>
    <t>MP40-6620</t>
  </si>
  <si>
    <t>086569284938</t>
  </si>
  <si>
    <t>Simone|Abelia|Fleur</t>
  </si>
  <si>
    <t>Simone/Abelia/Fleur Sheer</t>
  </si>
  <si>
    <t>MP40-6622</t>
  </si>
  <si>
    <t>086569284952</t>
  </si>
  <si>
    <t>MP40-6745</t>
  </si>
  <si>
    <t>086569296368</t>
  </si>
  <si>
    <t>Englewood|Oslow|Lincoln</t>
  </si>
  <si>
    <t>Englewood/Oslow/Lincoln Window</t>
  </si>
  <si>
    <t>MP40-6775</t>
  </si>
  <si>
    <t>086569297631</t>
  </si>
  <si>
    <t>MP40-7443</t>
  </si>
  <si>
    <t>086569527011</t>
  </si>
  <si>
    <t>Como|Leighton|Aberdeen</t>
  </si>
  <si>
    <t>Como/Leighton/Aberdeen Roman S</t>
  </si>
  <si>
    <t>35x64"</t>
  </si>
  <si>
    <t>MP40-7807</t>
  </si>
  <si>
    <t>022164108194</t>
  </si>
  <si>
    <t>Eastfield|Lyndon|Wren</t>
  </si>
  <si>
    <t>Eastfield/Lyndon/Wren Shade</t>
  </si>
  <si>
    <t>33x64"</t>
  </si>
  <si>
    <t>Grey Ash</t>
  </si>
  <si>
    <t>MP40-7923</t>
  </si>
  <si>
    <t>022164163834</t>
  </si>
  <si>
    <t>Galen|Colm|Paxton</t>
  </si>
  <si>
    <t>Galen/Colm/Paxton Window Panel</t>
  </si>
  <si>
    <t>40"W x 84"L(2)</t>
  </si>
  <si>
    <t>MP40-7925</t>
  </si>
  <si>
    <t>022164163858</t>
  </si>
  <si>
    <t>MP40-7926</t>
  </si>
  <si>
    <t>022164163865</t>
  </si>
  <si>
    <t>MP40-7928</t>
  </si>
  <si>
    <t>022164168372</t>
  </si>
  <si>
    <t>27x64"</t>
  </si>
  <si>
    <t>MP40-7938</t>
  </si>
  <si>
    <t>022164176681</t>
  </si>
  <si>
    <t>Como/Leighton/Aberdeen Shade</t>
  </si>
  <si>
    <t>31x64"</t>
  </si>
  <si>
    <t>MP40-7940</t>
  </si>
  <si>
    <t>022164176704</t>
  </si>
  <si>
    <t>MP40-7984</t>
  </si>
  <si>
    <t>022164191226</t>
  </si>
  <si>
    <t>Kyler|Suvi|Juno</t>
  </si>
  <si>
    <t>Kyler/Suvi/Juno Window Panel P</t>
  </si>
  <si>
    <t>52x84"(2)</t>
  </si>
  <si>
    <t>MP40-7987</t>
  </si>
  <si>
    <t>022164191493</t>
  </si>
  <si>
    <t>Galen/Colm/Paxton Roman Shade</t>
  </si>
  <si>
    <t>MP40-7988</t>
  </si>
  <si>
    <t>022164191509</t>
  </si>
  <si>
    <t>MP40-7990</t>
  </si>
  <si>
    <t>022164191523</t>
  </si>
  <si>
    <t>MP40-7991</t>
  </si>
  <si>
    <t>022164191530</t>
  </si>
  <si>
    <t>MP40-7992</t>
  </si>
  <si>
    <t>022164191547</t>
  </si>
  <si>
    <t>MP40-8089</t>
  </si>
  <si>
    <t>022164211849</t>
  </si>
  <si>
    <t>MP40-8099</t>
  </si>
  <si>
    <t>022164211948</t>
  </si>
  <si>
    <t>MP40-8102</t>
  </si>
  <si>
    <t>022164214123</t>
  </si>
  <si>
    <t>Yara|Tulia|Mar</t>
  </si>
  <si>
    <t>Yara/Tulia/Mar Window Pair</t>
  </si>
  <si>
    <t>Neutral</t>
  </si>
  <si>
    <t>MP40-8117</t>
  </si>
  <si>
    <t>022164222135</t>
  </si>
  <si>
    <t>MP40-8118</t>
  </si>
  <si>
    <t>022164222142</t>
  </si>
  <si>
    <t>MP40-8120</t>
  </si>
  <si>
    <t>022164222166</t>
  </si>
  <si>
    <t>MP40-8121</t>
  </si>
  <si>
    <t>022164222173</t>
  </si>
  <si>
    <t>MP40-8122</t>
  </si>
  <si>
    <t>022164222180</t>
  </si>
  <si>
    <t>MP40-8188</t>
  </si>
  <si>
    <t>022164234497</t>
  </si>
  <si>
    <t>Otis|Leo|Ivan</t>
  </si>
  <si>
    <t>Otis/Leo/Ivan Roman Shade</t>
  </si>
  <si>
    <t>MP41-2024</t>
  </si>
  <si>
    <t>675716682798</t>
  </si>
  <si>
    <t>Saratoga/Westmont/Sereno Valan</t>
  </si>
  <si>
    <t>50x18"</t>
  </si>
  <si>
    <t>MP41-2027</t>
  </si>
  <si>
    <t>675716682804</t>
  </si>
  <si>
    <t>MP41-2030</t>
  </si>
  <si>
    <t>675716682811</t>
  </si>
  <si>
    <t>MP41-2228</t>
  </si>
  <si>
    <t>675716700188</t>
  </si>
  <si>
    <t>Amherst|Eastridge|Salem</t>
  </si>
  <si>
    <t>Carter/Chester/Kerry Valance</t>
  </si>
  <si>
    <t>MP41-3507</t>
  </si>
  <si>
    <t>675716833251</t>
  </si>
  <si>
    <t>Serene/Estella/Monr Window Val</t>
  </si>
  <si>
    <t>MP41-4451</t>
  </si>
  <si>
    <t>675716953331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</si>
  <si>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</si>
  <si>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</si>
  <si>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</si>
  <si>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</si>
  <si>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</si>
  <si>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</si>
  <si>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</si>
  <si>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Chocolate</t>
  </si>
  <si>
    <t>SS40-0037</t>
  </si>
  <si>
    <t>086569910042</t>
  </si>
  <si>
    <t>Maya|Arlie|Rune</t>
  </si>
  <si>
    <t>Maya/Arlie/Rune Window Panel</t>
  </si>
  <si>
    <t>50"W x 95"L</t>
  </si>
  <si>
    <t>Dusty Seafoam</t>
  </si>
  <si>
    <t>SS40-0142</t>
  </si>
  <si>
    <t>086569311924</t>
  </si>
  <si>
    <t>Como/Leighton/Aberdeen Window</t>
  </si>
  <si>
    <t>42x84"(2)</t>
  </si>
  <si>
    <t>SS40-0143</t>
  </si>
  <si>
    <t>086569311931</t>
  </si>
  <si>
    <t>SS40-0144</t>
  </si>
  <si>
    <t>086569389077</t>
  </si>
  <si>
    <t>100x84" Blackout</t>
  </si>
  <si>
    <t>SS40-0148</t>
  </si>
  <si>
    <t>086569413314</t>
  </si>
  <si>
    <t>Taren|Brent|Aljed</t>
  </si>
  <si>
    <t>42x63"(2)</t>
  </si>
  <si>
    <t>SS40-0149</t>
  </si>
  <si>
    <t>086569413338</t>
  </si>
  <si>
    <t>SS40-0157</t>
  </si>
  <si>
    <t>086569413444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</si>
  <si>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</si>
  <si>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</si>
  <si>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</si>
  <si>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</si>
  <si>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</si>
  <si>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</si>
  <si>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</si>
  <si>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</si>
  <si>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</si>
  <si>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</si>
  <si>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</si>
  <si>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SS40-0206</t>
  </si>
  <si>
    <t>086569524201</t>
  </si>
  <si>
    <t>50"W x 84"L</t>
  </si>
  <si>
    <t>SS40-0208</t>
  </si>
  <si>
    <t>086569524225</t>
  </si>
  <si>
    <t>50"W x 108"L</t>
  </si>
  <si>
    <t>SS40-0216</t>
  </si>
  <si>
    <t>086569542243</t>
  </si>
  <si>
    <t>Camille|Laurel|Tindra</t>
  </si>
  <si>
    <t>Camille/Laurel/Tindra Panel</t>
  </si>
  <si>
    <t>Yellow</t>
  </si>
  <si>
    <t>SS40-0232</t>
  </si>
  <si>
    <t>022164179170</t>
  </si>
  <si>
    <t>BG40-285</t>
  </si>
  <si>
    <t>086569358202</t>
  </si>
  <si>
    <t>Montreal</t>
  </si>
  <si>
    <t>Montreal Dobby Textured Panel</t>
  </si>
  <si>
    <t>38x63"</t>
  </si>
  <si>
    <t>Tibetan Red 19-1934TCX</t>
  </si>
  <si>
    <t>BG40-413</t>
  </si>
  <si>
    <t>022164208061</t>
  </si>
  <si>
    <t>Pria</t>
  </si>
  <si>
    <t>Pria Window Panel</t>
  </si>
  <si>
    <t>74" X 84"</t>
  </si>
  <si>
    <t>Indigo</t>
  </si>
  <si>
    <t>WMPR40-0302</t>
  </si>
  <si>
    <t>022164294682</t>
  </si>
  <si>
    <t>Three Dashes</t>
  </si>
  <si>
    <t>Three Dashes Sheer</t>
  </si>
  <si>
    <t>CS10-0805</t>
  </si>
  <si>
    <t>086569994981</t>
  </si>
  <si>
    <t>Zoe|Zoe|Zoe</t>
  </si>
  <si>
    <t>T Zoe Printed Comforter Set</t>
  </si>
  <si>
    <t>Twin: 66"W x 90"L/20"W x 26"L</t>
  </si>
  <si>
    <t>pink</t>
  </si>
  <si>
    <t>YOUT</t>
  </si>
  <si>
    <t>CS10-0806-1</t>
  </si>
  <si>
    <t>086569994998</t>
  </si>
  <si>
    <t>F/Q Zoe Printed Comforter Set</t>
  </si>
  <si>
    <t>CS10-1465</t>
  </si>
  <si>
    <t>086569655455</t>
  </si>
  <si>
    <t>Kylar|Kylar|Kylar</t>
  </si>
  <si>
    <t>T/TXL Kylar Comforter Mini Set</t>
  </si>
  <si>
    <t>Twin/Twin XL:66x90/20x26"</t>
  </si>
  <si>
    <t>CS13-1608</t>
  </si>
  <si>
    <t>022164197327</t>
  </si>
  <si>
    <t>Juliette|Juliette|Juliette</t>
  </si>
  <si>
    <t>F/Q Juliette Coverlet Set</t>
  </si>
  <si>
    <t>CS14-0681-1</t>
  </si>
  <si>
    <t>086569955494</t>
  </si>
  <si>
    <t>Coco|Bianca|Lauren</t>
  </si>
  <si>
    <t>F/Q Coco Mini Quilt Set</t>
  </si>
  <si>
    <t>CS14-0865-1</t>
  </si>
  <si>
    <t>086569018243</t>
  </si>
  <si>
    <t>Pierre|Parker|Preston</t>
  </si>
  <si>
    <t>T/TXL Pierre Quilt Minit Set</t>
  </si>
  <si>
    <t>Gray/Orange</t>
  </si>
  <si>
    <t>CS14-1517</t>
  </si>
  <si>
    <t>086569777645</t>
  </si>
  <si>
    <t>Colin|Colin|Colin</t>
  </si>
  <si>
    <t>Q Colin Mini Quilt Set</t>
  </si>
  <si>
    <t>Queen : 90"W x 90"L/20"W x 26"</t>
  </si>
  <si>
    <t>Red/Grey</t>
  </si>
  <si>
    <t>ID10-2012</t>
  </si>
  <si>
    <t>086569501783</t>
  </si>
  <si>
    <t>Lumi|Bryce|Cameron</t>
  </si>
  <si>
    <t>F/Q Lumi/Bryce/Cameron Comfort</t>
  </si>
  <si>
    <t>ID10-2229</t>
  </si>
  <si>
    <t>022164257908</t>
  </si>
  <si>
    <t>Maude|Lilith|Elowen</t>
  </si>
  <si>
    <t>F/Q Maude/Lilith/Elow Comforte</t>
  </si>
  <si>
    <t>ID10-2241</t>
  </si>
  <si>
    <t>022164299946</t>
  </si>
  <si>
    <t>Naomi|Alaia|Madelyn</t>
  </si>
  <si>
    <t>T/TXL Naomi/Alaia/Madelyn</t>
  </si>
  <si>
    <t>Twin/Twin XL: 68"W x 90"L / 20</t>
  </si>
  <si>
    <t>Blush/Gold</t>
  </si>
  <si>
    <t>ID10-2242</t>
  </si>
  <si>
    <t>022164299953</t>
  </si>
  <si>
    <t>F/Q Naomi/Alaia/Madelyn</t>
  </si>
  <si>
    <t>Full/Queen: 90"W x 90"L / 20"W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</si>
  <si>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</si>
  <si>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</si>
  <si>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</si>
  <si>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</si>
  <si>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</si>
  <si>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</si>
  <si>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</si>
  <si>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</si>
  <si>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ID10-2284</t>
  </si>
  <si>
    <t>022164322156</t>
  </si>
  <si>
    <t>K/CK Lucy/Vera/Elise</t>
  </si>
  <si>
    <t>ID12-1868</t>
  </si>
  <si>
    <t>086569343987</t>
  </si>
  <si>
    <t>Lillie|Serena|Kendra</t>
  </si>
  <si>
    <t>T/TXL Lillie/Serena/Kendra Duv</t>
  </si>
  <si>
    <t>Twin/Twin XL: 68"W x 90"L/20"W</t>
  </si>
  <si>
    <t>Ivory/Gold</t>
  </si>
  <si>
    <t>ID12-2243</t>
  </si>
  <si>
    <t>022164299960</t>
  </si>
  <si>
    <t>Black/Silver</t>
  </si>
  <si>
    <t>ID12-2285</t>
  </si>
  <si>
    <t>022164322163</t>
  </si>
  <si>
    <t>ID12-2286</t>
  </si>
  <si>
    <t>022164322170</t>
  </si>
  <si>
    <t>F/Q Lucy/Vera/Elise</t>
  </si>
  <si>
    <t>Full/Queen: 88"W x 90"L/20"W x</t>
  </si>
  <si>
    <t>MZ80-220</t>
  </si>
  <si>
    <t>675716524050</t>
  </si>
  <si>
    <t>Tamil|Asha|Tula</t>
  </si>
  <si>
    <t>K/C Tamil/Asha/Tula Quilt Mini</t>
  </si>
  <si>
    <t>MZK10-123</t>
  </si>
  <si>
    <t>675716918989</t>
  </si>
  <si>
    <t>Wise Wendy|Noctural Nellie|Striking Sara</t>
  </si>
  <si>
    <t>Q Wise Wendy/Noctural Nellie/S</t>
  </si>
  <si>
    <t>Queen: 86x86"/20x26+1"(2)/12x1</t>
  </si>
  <si>
    <t>MZK10-248</t>
  </si>
  <si>
    <t>022164187472</t>
  </si>
  <si>
    <t>Kristie AZ|Kristie AZ|Kristie AZ</t>
  </si>
  <si>
    <t>F/Q Kristie Comforter Set</t>
  </si>
  <si>
    <t>Full/Queen: 86x86"/20x26"(2)/1</t>
  </si>
  <si>
    <t>Pink</t>
  </si>
  <si>
    <t>UH10-2150</t>
  </si>
  <si>
    <t>086569003232</t>
  </si>
  <si>
    <t>Myla|Jojo|Kira</t>
  </si>
  <si>
    <t>K/CK Myla/Jojo/Kira 7pcs Comfo</t>
  </si>
  <si>
    <t>ID10-013</t>
  </si>
  <si>
    <t>675716505905</t>
  </si>
  <si>
    <t>Nadia|Laila|Darcy</t>
  </si>
  <si>
    <t>T/TXL Nadia Comforter Set</t>
  </si>
  <si>
    <t>Twin/Twin XL: 68x90"/20x26+1/2</t>
  </si>
  <si>
    <t>ID10-231</t>
  </si>
  <si>
    <t>675716575816</t>
  </si>
  <si>
    <t>T/TXL Nadia/Laila/Darcy Comfor</t>
  </si>
  <si>
    <t>Twin/Twin XL: 68x90"/20x26"/16</t>
  </si>
  <si>
    <t>ID10-232</t>
  </si>
  <si>
    <t>675716575823</t>
  </si>
  <si>
    <t>F/Q Nadia/Laila/Darcy 5pcs Com</t>
  </si>
  <si>
    <t>Total Qty 12.5.25</t>
  </si>
  <si>
    <t xml:space="preserve">Cube </t>
  </si>
  <si>
    <t>SJL Truck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</si>
</sst>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3" fillId="0" borderId="0" xfId="2" applyAlignment="1">
      <alignment vertical="top"/>
    </xf>
    <xf numFmtId="4" fontId="3" fillId="0" borderId="0" xfId="2" applyNumberFormat="1" applyAlignment="1">
      <alignment vertical="top"/>
    </xf>
    <xf numFmtId="3" fontId="3" fillId="0" borderId="0" xfId="2" applyNumberFormat="1" applyAlignment="1">
      <alignment vertical="top"/>
    </xf>
    <xf numFmtId="0" fontId="2" fillId="0" borderId="0" xfId="0" applyFont="1"/>
    <xf numFmtId="43" fontId="0" fillId="0" borderId="0" xfId="1" applyFont="1" applyFill="1"/>
    <xf numFmtId="37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 vertical="center" wrapText="1"/>
    </xf>
    <xf numFmtId="0" fontId="3" fillId="2" borderId="0" xfId="2" applyFill="1" applyAlignment="1">
      <alignment vertical="top"/>
    </xf>
    <xf numFmtId="4" fontId="3" fillId="2" borderId="0" xfId="2" applyNumberFormat="1" applyFill="1" applyAlignment="1">
      <alignment vertical="top"/>
    </xf>
    <xf numFmtId="3" fontId="3" fillId="2" borderId="0" xfId="2" applyNumberFormat="1" applyFill="1" applyAlignment="1">
      <alignment vertical="top"/>
    </xf>
    <xf numFmtId="0" fontId="2" fillId="2" borderId="0" xfId="0" applyFont="1" applyFill="1"/>
    <xf numFmtId="43" fontId="0" fillId="2" borderId="0" xfId="1" applyFont="1" applyFill="1"/>
    <xf numFmtId="0" fontId="0" fillId="2" borderId="0" xfId="0" applyFill="1"/>
    <xf numFmtId="37" fontId="4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/>
    <xf numFmtId="43" fontId="0" fillId="2" borderId="1" xfId="0" applyNumberForma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3" fontId="6" fillId="2" borderId="1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305"/>
  <sheetViews>
    <sheetView tabSelected="1" topLeftCell="B1" zoomScale="70" zoomScaleNormal="70" workbookViewId="0">
      <selection activeCell="P302" sqref="P302"/>
    </sheetView>
  </sheetViews>
  <sheetFormatPr defaultRowHeight="23.4" x14ac:dyDescent="0.45"/>
  <cols>
    <col min="1" max="3" width="14.6640625" customWidth="1"/>
    <col min="4" max="4" width="33" bestFit="1" customWidth="1"/>
    <col min="5" max="16" width="14.6640625" customWidth="1"/>
    <col min="17" max="23" width="14.6640625" hidden="1" customWidth="1"/>
    <col min="25" max="25" width="17.44140625" style="22" hidden="1" customWidth="1"/>
    <col min="26" max="26" width="22" style="24" customWidth="1"/>
    <col min="27" max="27" width="2.88671875" style="24" hidden="1" customWidth="1"/>
    <col min="28" max="28" width="15.33203125" style="24" bestFit="1" customWidth="1"/>
  </cols>
  <sheetData>
    <row r="1" spans="1:28" ht="42.75" customHeight="1" x14ac:dyDescent="0.45">
      <c r="Y1" s="21" t="s">
        <v>1279</v>
      </c>
      <c r="Z1" s="23" t="s">
        <v>1281</v>
      </c>
      <c r="AA1" s="23"/>
      <c r="AB1" s="23" t="s">
        <v>1280</v>
      </c>
    </row>
    <row r="2" spans="1:28" hidden="1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>
        <v>48.05</v>
      </c>
      <c r="I2" s="3">
        <v>1</v>
      </c>
      <c r="J2" s="2">
        <v>19.690000000000001</v>
      </c>
      <c r="K2" s="2">
        <v>12.99</v>
      </c>
      <c r="L2" s="2">
        <v>12.6</v>
      </c>
      <c r="M2" s="1" t="s">
        <v>7</v>
      </c>
      <c r="N2" s="4">
        <v>1</v>
      </c>
      <c r="O2" s="5">
        <v>1.869339361948956</v>
      </c>
      <c r="P2">
        <v>1.87</v>
      </c>
      <c r="Q2" s="6"/>
      <c r="R2" s="6">
        <f>N2-Q2</f>
        <v>1</v>
      </c>
      <c r="S2" s="7"/>
      <c r="T2" s="4"/>
      <c r="U2" s="4"/>
      <c r="V2" s="8"/>
      <c r="W2" s="9">
        <f>R2-V2</f>
        <v>1</v>
      </c>
      <c r="Y2" s="22">
        <v>1</v>
      </c>
      <c r="Z2" s="23"/>
      <c r="AA2" s="25">
        <f>O2*I2</f>
        <v>1.869339361948956</v>
      </c>
      <c r="AB2" s="25">
        <f>AA2*Z2</f>
        <v>0</v>
      </c>
    </row>
    <row r="3" spans="1:28" hidden="1" x14ac:dyDescent="0.4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6</v>
      </c>
      <c r="H3" s="2">
        <v>26.6</v>
      </c>
      <c r="I3" s="3">
        <v>1</v>
      </c>
      <c r="J3" s="2">
        <v>15.747999999999999</v>
      </c>
      <c r="K3" s="2">
        <v>13.3858</v>
      </c>
      <c r="L3" s="2">
        <v>7.0865999999999998</v>
      </c>
      <c r="M3" s="1" t="s">
        <v>7</v>
      </c>
      <c r="N3" s="4">
        <v>1</v>
      </c>
      <c r="O3" s="5">
        <v>0.86650364981986061</v>
      </c>
      <c r="P3">
        <v>0.86</v>
      </c>
      <c r="Q3" s="6"/>
      <c r="R3" s="6">
        <f t="shared" ref="R3:R66" si="0">N3-Q3</f>
        <v>1</v>
      </c>
      <c r="S3" s="7"/>
      <c r="T3" s="4"/>
      <c r="U3" s="4"/>
      <c r="V3" s="8"/>
      <c r="W3" s="9">
        <f>R3-V3</f>
        <v>1</v>
      </c>
      <c r="Y3" s="22">
        <v>1</v>
      </c>
      <c r="Z3" s="23"/>
      <c r="AA3" s="25">
        <f t="shared" ref="AA3:AA66" si="1">O3*I3</f>
        <v>0.86650364981986061</v>
      </c>
      <c r="AB3" s="25">
        <f t="shared" ref="AB1:AB66" si="2">AA3*Z3</f>
        <v>0</v>
      </c>
    </row>
    <row r="4" spans="1:28" hidden="1" x14ac:dyDescent="0.45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5</v>
      </c>
      <c r="G4" s="1" t="s">
        <v>6</v>
      </c>
      <c r="H4" s="2">
        <v>23.8</v>
      </c>
      <c r="I4" s="3">
        <v>3</v>
      </c>
      <c r="J4" s="2">
        <v>18.503900000000002</v>
      </c>
      <c r="K4" s="2">
        <v>16.535399999999999</v>
      </c>
      <c r="L4" s="2">
        <v>13.189</v>
      </c>
      <c r="M4" s="1" t="s">
        <v>7</v>
      </c>
      <c r="N4" s="4">
        <v>1</v>
      </c>
      <c r="O4" s="5">
        <v>0.78024560307875879</v>
      </c>
      <c r="P4">
        <v>0.78</v>
      </c>
      <c r="Q4" s="6"/>
      <c r="R4" s="6">
        <f t="shared" si="0"/>
        <v>1</v>
      </c>
      <c r="S4" s="7"/>
      <c r="T4" s="4"/>
      <c r="U4" s="4"/>
      <c r="V4" s="8"/>
      <c r="W4" s="9">
        <f>R4-V4</f>
        <v>1</v>
      </c>
      <c r="Z4" s="23"/>
      <c r="AA4" s="25">
        <f t="shared" si="1"/>
        <v>2.3407368092362764</v>
      </c>
      <c r="AB4" s="25">
        <f t="shared" si="2"/>
        <v>0</v>
      </c>
    </row>
    <row r="5" spans="1:28" hidden="1" x14ac:dyDescent="0.45">
      <c r="A5" s="1" t="s">
        <v>19</v>
      </c>
      <c r="B5" s="1" t="s">
        <v>20</v>
      </c>
      <c r="C5" s="1" t="s">
        <v>16</v>
      </c>
      <c r="D5" s="1" t="s">
        <v>17</v>
      </c>
      <c r="E5" s="1" t="s">
        <v>18</v>
      </c>
      <c r="F5" s="1" t="s">
        <v>21</v>
      </c>
      <c r="G5" s="1" t="s">
        <v>6</v>
      </c>
      <c r="H5" s="2">
        <v>23.8</v>
      </c>
      <c r="I5" s="3">
        <v>3</v>
      </c>
      <c r="J5" s="2">
        <v>18.503900000000002</v>
      </c>
      <c r="K5" s="2">
        <v>16.535399999999999</v>
      </c>
      <c r="L5" s="2">
        <v>13.189</v>
      </c>
      <c r="M5" s="1" t="s">
        <v>7</v>
      </c>
      <c r="N5" s="4">
        <v>277</v>
      </c>
      <c r="O5" s="5">
        <v>0.78024560307875879</v>
      </c>
      <c r="P5">
        <v>215.63</v>
      </c>
      <c r="Q5" s="6">
        <v>277</v>
      </c>
      <c r="R5" s="6">
        <f t="shared" si="0"/>
        <v>0</v>
      </c>
      <c r="S5" s="7"/>
      <c r="T5" s="4"/>
      <c r="U5" s="4"/>
      <c r="V5" s="8"/>
      <c r="W5" s="9">
        <f>R5-V5</f>
        <v>0</v>
      </c>
      <c r="Z5" s="23"/>
      <c r="AA5" s="25">
        <f t="shared" si="1"/>
        <v>2.3407368092362764</v>
      </c>
      <c r="AB5" s="25">
        <f t="shared" si="2"/>
        <v>0</v>
      </c>
    </row>
    <row r="6" spans="1:28" x14ac:dyDescent="0.45">
      <c r="A6" s="1" t="s">
        <v>22</v>
      </c>
      <c r="B6" s="1" t="s">
        <v>23</v>
      </c>
      <c r="C6" s="1" t="s">
        <v>16</v>
      </c>
      <c r="D6" s="1" t="s">
        <v>24</v>
      </c>
      <c r="E6" s="1" t="s">
        <v>25</v>
      </c>
      <c r="F6" s="1" t="s">
        <v>26</v>
      </c>
      <c r="G6" s="1" t="s">
        <v>6</v>
      </c>
      <c r="H6" s="2">
        <v>19.04</v>
      </c>
      <c r="I6" s="3">
        <v>3</v>
      </c>
      <c r="J6" s="2">
        <v>16.535399999999999</v>
      </c>
      <c r="K6" s="2">
        <v>13.779500000000001</v>
      </c>
      <c r="L6" s="2">
        <v>12.5984</v>
      </c>
      <c r="M6" s="1" t="s">
        <v>7</v>
      </c>
      <c r="N6" s="4">
        <v>100</v>
      </c>
      <c r="O6" s="5">
        <v>0.55501540968853835</v>
      </c>
      <c r="P6">
        <v>55.37</v>
      </c>
      <c r="Q6" s="6">
        <v>100</v>
      </c>
      <c r="R6" s="6">
        <f t="shared" si="0"/>
        <v>0</v>
      </c>
      <c r="S6" s="7"/>
      <c r="T6" s="4"/>
      <c r="U6" s="4"/>
      <c r="V6" s="8"/>
      <c r="W6" s="9">
        <f>R6-V6</f>
        <v>0</v>
      </c>
      <c r="Y6" s="22">
        <v>69</v>
      </c>
      <c r="Z6" s="23">
        <v>69</v>
      </c>
      <c r="AA6" s="25">
        <f t="shared" si="1"/>
        <v>1.6650462290656152</v>
      </c>
      <c r="AB6" s="25">
        <f t="shared" si="2"/>
        <v>114.88818980552745</v>
      </c>
    </row>
    <row r="7" spans="1:28" x14ac:dyDescent="0.45">
      <c r="A7" s="10" t="s">
        <v>27</v>
      </c>
      <c r="B7" s="10" t="s">
        <v>28</v>
      </c>
      <c r="C7" s="10" t="s">
        <v>16</v>
      </c>
      <c r="D7" s="10" t="s">
        <v>17</v>
      </c>
      <c r="E7" s="10" t="s">
        <v>18</v>
      </c>
      <c r="F7" s="10" t="s">
        <v>29</v>
      </c>
      <c r="G7" s="10" t="s">
        <v>6</v>
      </c>
      <c r="H7" s="11">
        <v>23.8</v>
      </c>
      <c r="I7" s="12">
        <v>3</v>
      </c>
      <c r="J7" s="11">
        <v>18.503900000000002</v>
      </c>
      <c r="K7" s="11">
        <v>16.535399999999999</v>
      </c>
      <c r="L7" s="11">
        <v>13.189</v>
      </c>
      <c r="M7" s="10" t="s">
        <v>7</v>
      </c>
      <c r="N7" s="13">
        <v>779</v>
      </c>
      <c r="O7" s="14">
        <v>0.78024560307875879</v>
      </c>
      <c r="P7" s="15">
        <v>606.4</v>
      </c>
      <c r="Q7" s="16">
        <v>225</v>
      </c>
      <c r="R7" s="16">
        <f t="shared" si="0"/>
        <v>554</v>
      </c>
      <c r="S7" s="17">
        <v>220</v>
      </c>
      <c r="T7" s="18">
        <v>0</v>
      </c>
      <c r="U7" s="18">
        <v>529</v>
      </c>
      <c r="V7" s="8">
        <v>220</v>
      </c>
      <c r="W7" s="19">
        <f>U7-V7</f>
        <v>309</v>
      </c>
      <c r="Y7" s="22">
        <v>266</v>
      </c>
      <c r="Z7" s="23">
        <v>266</v>
      </c>
      <c r="AA7" s="25">
        <f t="shared" si="1"/>
        <v>2.3407368092362764</v>
      </c>
      <c r="AB7" s="25">
        <f t="shared" si="2"/>
        <v>622.63599125684948</v>
      </c>
    </row>
    <row r="8" spans="1:28" hidden="1" x14ac:dyDescent="0.45">
      <c r="A8" s="1" t="s">
        <v>30</v>
      </c>
      <c r="B8" s="1" t="s">
        <v>31</v>
      </c>
      <c r="C8" s="1" t="s">
        <v>32</v>
      </c>
      <c r="D8" s="1" t="s">
        <v>33</v>
      </c>
      <c r="E8" s="1" t="s">
        <v>18</v>
      </c>
      <c r="F8" s="1" t="s">
        <v>34</v>
      </c>
      <c r="G8" s="1" t="s">
        <v>6</v>
      </c>
      <c r="H8" s="2">
        <v>17.850000000000001</v>
      </c>
      <c r="I8" s="3">
        <v>4</v>
      </c>
      <c r="J8" s="2">
        <v>13.3858</v>
      </c>
      <c r="K8" s="2">
        <v>11.811</v>
      </c>
      <c r="L8" s="2">
        <v>9.8424999999999994</v>
      </c>
      <c r="M8" s="1" t="s">
        <v>7</v>
      </c>
      <c r="N8" s="4">
        <v>47</v>
      </c>
      <c r="O8" s="5">
        <v>0.22565199214058873</v>
      </c>
      <c r="P8">
        <v>10.58</v>
      </c>
      <c r="Q8" s="6">
        <v>47</v>
      </c>
      <c r="R8" s="6">
        <f t="shared" si="0"/>
        <v>0</v>
      </c>
      <c r="S8" s="7"/>
      <c r="T8" s="4"/>
      <c r="U8" s="4"/>
      <c r="V8" s="8"/>
      <c r="W8" s="9">
        <f>R8-V8</f>
        <v>0</v>
      </c>
      <c r="Y8" s="22">
        <v>12</v>
      </c>
      <c r="Z8" s="23"/>
      <c r="AA8" s="25">
        <f t="shared" si="1"/>
        <v>0.90260796856235492</v>
      </c>
      <c r="AB8" s="25">
        <f t="shared" si="2"/>
        <v>0</v>
      </c>
    </row>
    <row r="9" spans="1:28" hidden="1" x14ac:dyDescent="0.45">
      <c r="A9" s="1" t="s">
        <v>35</v>
      </c>
      <c r="B9" s="1" t="s">
        <v>36</v>
      </c>
      <c r="C9" s="1" t="s">
        <v>32</v>
      </c>
      <c r="D9" s="1" t="s">
        <v>37</v>
      </c>
      <c r="E9" s="1" t="s">
        <v>38</v>
      </c>
      <c r="F9" s="1" t="s">
        <v>34</v>
      </c>
      <c r="G9" s="1" t="s">
        <v>6</v>
      </c>
      <c r="H9" s="2">
        <v>20.23</v>
      </c>
      <c r="I9" s="3">
        <v>4</v>
      </c>
      <c r="J9" s="2">
        <v>13.3858</v>
      </c>
      <c r="K9" s="2">
        <v>11.811</v>
      </c>
      <c r="L9" s="2">
        <v>9.8424999999999994</v>
      </c>
      <c r="M9" s="1" t="s">
        <v>7</v>
      </c>
      <c r="N9" s="4">
        <v>1</v>
      </c>
      <c r="O9" s="5">
        <v>0.22565199214058873</v>
      </c>
      <c r="P9">
        <v>0.23</v>
      </c>
      <c r="Q9" s="6"/>
      <c r="R9" s="6">
        <f t="shared" si="0"/>
        <v>1</v>
      </c>
      <c r="S9" s="7"/>
      <c r="T9" s="4"/>
      <c r="U9" s="4"/>
      <c r="V9" s="8"/>
      <c r="W9" s="9">
        <f>R9-V9</f>
        <v>1</v>
      </c>
      <c r="Z9" s="23"/>
      <c r="AA9" s="25">
        <f t="shared" si="1"/>
        <v>0.90260796856235492</v>
      </c>
      <c r="AB9" s="25">
        <f t="shared" si="2"/>
        <v>0</v>
      </c>
    </row>
    <row r="10" spans="1:28" hidden="1" x14ac:dyDescent="0.45">
      <c r="A10" s="10" t="s">
        <v>39</v>
      </c>
      <c r="B10" s="10" t="s">
        <v>40</v>
      </c>
      <c r="C10" s="10" t="s">
        <v>32</v>
      </c>
      <c r="D10" s="10" t="s">
        <v>33</v>
      </c>
      <c r="E10" s="10" t="s">
        <v>18</v>
      </c>
      <c r="F10" s="10" t="s">
        <v>21</v>
      </c>
      <c r="G10" s="10" t="s">
        <v>6</v>
      </c>
      <c r="H10" s="11">
        <v>17.850000000000001</v>
      </c>
      <c r="I10" s="12">
        <v>4</v>
      </c>
      <c r="J10" s="11">
        <v>13.3858</v>
      </c>
      <c r="K10" s="11">
        <v>11.811</v>
      </c>
      <c r="L10" s="11">
        <v>9.8424999999999994</v>
      </c>
      <c r="M10" s="10" t="s">
        <v>7</v>
      </c>
      <c r="N10" s="13">
        <v>2002</v>
      </c>
      <c r="O10" s="14">
        <v>0.22565199214058873</v>
      </c>
      <c r="P10" s="15">
        <v>450.71</v>
      </c>
      <c r="Q10" s="16">
        <v>375</v>
      </c>
      <c r="R10" s="16">
        <f t="shared" si="0"/>
        <v>1627</v>
      </c>
      <c r="S10" s="17">
        <v>375</v>
      </c>
      <c r="T10" s="18">
        <v>0</v>
      </c>
      <c r="U10" s="18">
        <v>1582</v>
      </c>
      <c r="V10" s="8">
        <v>375</v>
      </c>
      <c r="W10" s="19">
        <f>U10-V10</f>
        <v>1207</v>
      </c>
      <c r="Y10" s="22">
        <v>1152</v>
      </c>
      <c r="Z10" s="23"/>
      <c r="AA10" s="25">
        <f t="shared" si="1"/>
        <v>0.90260796856235492</v>
      </c>
      <c r="AB10" s="25">
        <f t="shared" si="2"/>
        <v>0</v>
      </c>
    </row>
    <row r="11" spans="1:28" hidden="1" x14ac:dyDescent="0.45">
      <c r="A11" s="10" t="s">
        <v>41</v>
      </c>
      <c r="B11" s="10" t="s">
        <v>42</v>
      </c>
      <c r="C11" s="10" t="s">
        <v>32</v>
      </c>
      <c r="D11" s="10" t="s">
        <v>37</v>
      </c>
      <c r="E11" s="10" t="s">
        <v>38</v>
      </c>
      <c r="F11" s="10" t="s">
        <v>21</v>
      </c>
      <c r="G11" s="10" t="s">
        <v>6</v>
      </c>
      <c r="H11" s="11">
        <v>20.23</v>
      </c>
      <c r="I11" s="12">
        <v>4</v>
      </c>
      <c r="J11" s="11">
        <v>13.3858</v>
      </c>
      <c r="K11" s="11">
        <v>11.811</v>
      </c>
      <c r="L11" s="11">
        <v>9.8424999999999994</v>
      </c>
      <c r="M11" s="10" t="s">
        <v>7</v>
      </c>
      <c r="N11" s="13">
        <v>22</v>
      </c>
      <c r="O11" s="14">
        <v>0.22565199214058873</v>
      </c>
      <c r="P11" s="15">
        <v>4.95</v>
      </c>
      <c r="Q11" s="16"/>
      <c r="R11" s="16">
        <f t="shared" si="0"/>
        <v>22</v>
      </c>
      <c r="S11" s="17"/>
      <c r="T11" s="13"/>
      <c r="U11" s="13"/>
      <c r="V11" s="8"/>
      <c r="W11" s="19">
        <f>R11-V11</f>
        <v>22</v>
      </c>
      <c r="Y11" s="22">
        <v>10</v>
      </c>
      <c r="Z11" s="23"/>
      <c r="AA11" s="25">
        <f t="shared" si="1"/>
        <v>0.90260796856235492</v>
      </c>
      <c r="AB11" s="25">
        <f t="shared" si="2"/>
        <v>0</v>
      </c>
    </row>
    <row r="12" spans="1:28" x14ac:dyDescent="0.45">
      <c r="A12" s="10" t="s">
        <v>43</v>
      </c>
      <c r="B12" s="10" t="s">
        <v>44</v>
      </c>
      <c r="C12" s="10" t="s">
        <v>32</v>
      </c>
      <c r="D12" s="10" t="s">
        <v>33</v>
      </c>
      <c r="E12" s="10" t="s">
        <v>18</v>
      </c>
      <c r="F12" s="10" t="s">
        <v>45</v>
      </c>
      <c r="G12" s="10" t="s">
        <v>6</v>
      </c>
      <c r="H12" s="11">
        <v>17.850000000000001</v>
      </c>
      <c r="I12" s="12">
        <v>4</v>
      </c>
      <c r="J12" s="11">
        <v>13.3858</v>
      </c>
      <c r="K12" s="11">
        <v>11.811</v>
      </c>
      <c r="L12" s="11">
        <v>9.8424999999999994</v>
      </c>
      <c r="M12" s="10" t="s">
        <v>7</v>
      </c>
      <c r="N12" s="13">
        <v>127</v>
      </c>
      <c r="O12" s="14">
        <v>0.22565199214058873</v>
      </c>
      <c r="P12" s="15">
        <v>28.59</v>
      </c>
      <c r="Q12" s="16"/>
      <c r="R12" s="16">
        <f t="shared" si="0"/>
        <v>127</v>
      </c>
      <c r="S12" s="17">
        <v>0</v>
      </c>
      <c r="T12" s="18">
        <v>53</v>
      </c>
      <c r="U12" s="18">
        <v>74</v>
      </c>
      <c r="V12" s="8">
        <v>0</v>
      </c>
      <c r="W12" s="19">
        <f>U12-V12</f>
        <v>74</v>
      </c>
      <c r="Y12" s="22">
        <v>115</v>
      </c>
      <c r="Z12" s="23">
        <v>115</v>
      </c>
      <c r="AA12" s="25">
        <f t="shared" si="1"/>
        <v>0.90260796856235492</v>
      </c>
      <c r="AB12" s="25">
        <f t="shared" si="2"/>
        <v>103.79991638467082</v>
      </c>
    </row>
    <row r="13" spans="1:28" hidden="1" x14ac:dyDescent="0.45">
      <c r="A13" s="10" t="s">
        <v>46</v>
      </c>
      <c r="B13" s="10" t="s">
        <v>47</v>
      </c>
      <c r="C13" s="10" t="s">
        <v>32</v>
      </c>
      <c r="D13" s="10" t="s">
        <v>37</v>
      </c>
      <c r="E13" s="10" t="s">
        <v>38</v>
      </c>
      <c r="F13" s="10" t="s">
        <v>45</v>
      </c>
      <c r="G13" s="10" t="s">
        <v>6</v>
      </c>
      <c r="H13" s="11">
        <v>20.23</v>
      </c>
      <c r="I13" s="12">
        <v>4</v>
      </c>
      <c r="J13" s="11">
        <v>13.39</v>
      </c>
      <c r="K13" s="11">
        <v>11.81</v>
      </c>
      <c r="L13" s="11">
        <v>9.84</v>
      </c>
      <c r="M13" s="10" t="s">
        <v>7</v>
      </c>
      <c r="N13" s="13">
        <v>106</v>
      </c>
      <c r="O13" s="14">
        <v>0.22564635382830631</v>
      </c>
      <c r="P13" s="15">
        <v>23.86</v>
      </c>
      <c r="Q13" s="16"/>
      <c r="R13" s="16">
        <f t="shared" si="0"/>
        <v>106</v>
      </c>
      <c r="S13" s="17">
        <v>0</v>
      </c>
      <c r="T13" s="18">
        <v>31</v>
      </c>
      <c r="U13" s="18">
        <v>75</v>
      </c>
      <c r="V13" s="8">
        <v>0</v>
      </c>
      <c r="W13" s="19">
        <f>U13-V13</f>
        <v>75</v>
      </c>
      <c r="Y13" s="22">
        <v>34</v>
      </c>
      <c r="Z13" s="23"/>
      <c r="AA13" s="25">
        <f t="shared" si="1"/>
        <v>0.90258541531322523</v>
      </c>
      <c r="AB13" s="25">
        <f t="shared" si="2"/>
        <v>0</v>
      </c>
    </row>
    <row r="14" spans="1:28" hidden="1" x14ac:dyDescent="0.45">
      <c r="A14" s="1" t="s">
        <v>48</v>
      </c>
      <c r="B14" s="1" t="s">
        <v>49</v>
      </c>
      <c r="C14" s="1" t="s">
        <v>50</v>
      </c>
      <c r="D14" s="1" t="s">
        <v>51</v>
      </c>
      <c r="E14" s="1" t="s">
        <v>52</v>
      </c>
      <c r="F14" s="1" t="s">
        <v>53</v>
      </c>
      <c r="G14" s="1" t="s">
        <v>6</v>
      </c>
      <c r="H14" s="2">
        <v>50.28</v>
      </c>
      <c r="I14" s="3">
        <v>1</v>
      </c>
      <c r="J14" s="2">
        <v>19.2913</v>
      </c>
      <c r="K14" s="2">
        <v>11.0236</v>
      </c>
      <c r="L14" s="2">
        <v>10.8268</v>
      </c>
      <c r="M14" s="1" t="s">
        <v>7</v>
      </c>
      <c r="N14" s="4">
        <v>1</v>
      </c>
      <c r="O14" s="5">
        <v>1.3355119971841205</v>
      </c>
      <c r="P14">
        <v>1.33</v>
      </c>
      <c r="Q14" s="6"/>
      <c r="R14" s="6">
        <f t="shared" si="0"/>
        <v>1</v>
      </c>
      <c r="S14" s="7"/>
      <c r="T14" s="4"/>
      <c r="U14" s="4"/>
      <c r="V14" s="8"/>
      <c r="W14" s="9">
        <f>R14-V14</f>
        <v>1</v>
      </c>
      <c r="Y14" s="22">
        <v>1</v>
      </c>
      <c r="Z14" s="23"/>
      <c r="AA14" s="25">
        <f t="shared" si="1"/>
        <v>1.3355119971841205</v>
      </c>
      <c r="AB14" s="25">
        <f t="shared" si="2"/>
        <v>0</v>
      </c>
    </row>
    <row r="15" spans="1:28" hidden="1" x14ac:dyDescent="0.45">
      <c r="A15" s="1" t="s">
        <v>54</v>
      </c>
      <c r="B15" s="1" t="s">
        <v>55</v>
      </c>
      <c r="C15" s="1" t="s">
        <v>50</v>
      </c>
      <c r="D15" s="1" t="s">
        <v>56</v>
      </c>
      <c r="E15" s="1" t="s">
        <v>57</v>
      </c>
      <c r="F15" s="1" t="s">
        <v>53</v>
      </c>
      <c r="G15" s="1" t="s">
        <v>6</v>
      </c>
      <c r="H15" s="2">
        <v>32</v>
      </c>
      <c r="I15" s="3">
        <v>1</v>
      </c>
      <c r="J15" s="2">
        <v>12.992100000000001</v>
      </c>
      <c r="K15" s="2">
        <v>11.0236</v>
      </c>
      <c r="L15" s="2">
        <v>5.3150000000000004</v>
      </c>
      <c r="M15" s="1" t="s">
        <v>7</v>
      </c>
      <c r="N15" s="4">
        <v>1</v>
      </c>
      <c r="O15" s="5">
        <v>0.44153873409013927</v>
      </c>
      <c r="P15">
        <v>0.44</v>
      </c>
      <c r="Q15" s="6"/>
      <c r="R15" s="6">
        <f t="shared" si="0"/>
        <v>1</v>
      </c>
      <c r="S15" s="7"/>
      <c r="T15" s="4"/>
      <c r="U15" s="4"/>
      <c r="V15" s="8"/>
      <c r="W15" s="9">
        <f>R15-V15</f>
        <v>1</v>
      </c>
      <c r="Y15" s="22">
        <v>1</v>
      </c>
      <c r="Z15" s="23"/>
      <c r="AA15" s="25">
        <f t="shared" si="1"/>
        <v>0.44153873409013927</v>
      </c>
      <c r="AB15" s="25">
        <f t="shared" si="2"/>
        <v>0</v>
      </c>
    </row>
    <row r="16" spans="1:28" hidden="1" x14ac:dyDescent="0.45">
      <c r="A16" s="1" t="s">
        <v>58</v>
      </c>
      <c r="B16" s="1" t="s">
        <v>59</v>
      </c>
      <c r="C16" s="1" t="s">
        <v>60</v>
      </c>
      <c r="D16" s="1" t="s">
        <v>61</v>
      </c>
      <c r="E16" s="1" t="s">
        <v>62</v>
      </c>
      <c r="F16" s="1" t="s">
        <v>63</v>
      </c>
      <c r="G16" s="1" t="s">
        <v>6</v>
      </c>
      <c r="H16" s="2">
        <v>18.57</v>
      </c>
      <c r="I16" s="3">
        <v>1</v>
      </c>
      <c r="J16" s="2">
        <v>22.05</v>
      </c>
      <c r="K16" s="2">
        <v>10.63</v>
      </c>
      <c r="L16" s="2">
        <v>4.72</v>
      </c>
      <c r="M16" s="1" t="s">
        <v>7</v>
      </c>
      <c r="N16" s="4">
        <v>1</v>
      </c>
      <c r="O16" s="5">
        <v>0.64172150812064965</v>
      </c>
      <c r="P16">
        <v>0.64</v>
      </c>
      <c r="Q16" s="6"/>
      <c r="R16" s="6">
        <f t="shared" si="0"/>
        <v>1</v>
      </c>
      <c r="S16" s="7"/>
      <c r="T16" s="4"/>
      <c r="U16" s="4"/>
      <c r="V16" s="8"/>
      <c r="W16" s="9">
        <f>R16-V16</f>
        <v>1</v>
      </c>
      <c r="Y16" s="22">
        <v>1</v>
      </c>
      <c r="Z16" s="23"/>
      <c r="AA16" s="25">
        <f t="shared" si="1"/>
        <v>0.64172150812064965</v>
      </c>
      <c r="AB16" s="25">
        <f t="shared" si="2"/>
        <v>0</v>
      </c>
    </row>
    <row r="17" spans="1:28" x14ac:dyDescent="0.45">
      <c r="A17" s="1" t="s">
        <v>64</v>
      </c>
      <c r="B17" s="1" t="s">
        <v>65</v>
      </c>
      <c r="C17" s="1" t="s">
        <v>66</v>
      </c>
      <c r="D17" s="1" t="s">
        <v>67</v>
      </c>
      <c r="E17" s="1" t="s">
        <v>18</v>
      </c>
      <c r="F17" s="1" t="s">
        <v>68</v>
      </c>
      <c r="G17" s="1" t="s">
        <v>6</v>
      </c>
      <c r="H17" s="2">
        <v>22.7</v>
      </c>
      <c r="I17" s="3">
        <v>1</v>
      </c>
      <c r="J17" s="2">
        <v>17.126000000000001</v>
      </c>
      <c r="K17" s="2">
        <v>12.795299999999999</v>
      </c>
      <c r="L17" s="2">
        <v>5.9055</v>
      </c>
      <c r="M17" s="1" t="s">
        <v>7</v>
      </c>
      <c r="N17" s="4">
        <v>643</v>
      </c>
      <c r="O17" s="5">
        <v>0.75062983974066122</v>
      </c>
      <c r="P17">
        <v>481.54</v>
      </c>
      <c r="Q17" s="6">
        <v>115</v>
      </c>
      <c r="R17" s="6">
        <f t="shared" si="0"/>
        <v>528</v>
      </c>
      <c r="S17" s="17">
        <v>23</v>
      </c>
      <c r="T17" s="20">
        <v>392</v>
      </c>
      <c r="U17" s="20">
        <v>23</v>
      </c>
      <c r="V17" s="8">
        <v>23</v>
      </c>
      <c r="W17" s="9">
        <f>U17-V17</f>
        <v>0</v>
      </c>
      <c r="Y17" s="22">
        <v>396</v>
      </c>
      <c r="Z17" s="23">
        <v>383</v>
      </c>
      <c r="AA17" s="25">
        <f t="shared" si="1"/>
        <v>0.75062983974066122</v>
      </c>
      <c r="AB17" s="25">
        <f t="shared" si="2"/>
        <v>287.49122862067327</v>
      </c>
    </row>
    <row r="18" spans="1:28" hidden="1" x14ac:dyDescent="0.45">
      <c r="A18" s="10" t="s">
        <v>69</v>
      </c>
      <c r="B18" s="10" t="s">
        <v>70</v>
      </c>
      <c r="C18" s="10" t="s">
        <v>66</v>
      </c>
      <c r="D18" s="10" t="s">
        <v>71</v>
      </c>
      <c r="E18" s="10" t="s">
        <v>72</v>
      </c>
      <c r="F18" s="10" t="s">
        <v>73</v>
      </c>
      <c r="G18" s="10" t="s">
        <v>6</v>
      </c>
      <c r="H18" s="11">
        <v>19</v>
      </c>
      <c r="I18" s="12">
        <v>1</v>
      </c>
      <c r="J18" s="11">
        <v>17.126000000000001</v>
      </c>
      <c r="K18" s="11">
        <v>12.795299999999999</v>
      </c>
      <c r="L18" s="11">
        <v>4.7244000000000002</v>
      </c>
      <c r="M18" s="10" t="s">
        <v>7</v>
      </c>
      <c r="N18" s="13">
        <v>440</v>
      </c>
      <c r="O18" s="14">
        <v>0.60050387179252906</v>
      </c>
      <c r="P18" s="15">
        <v>263.61</v>
      </c>
      <c r="Q18" s="16">
        <v>144</v>
      </c>
      <c r="R18" s="16">
        <f t="shared" si="0"/>
        <v>296</v>
      </c>
      <c r="S18" s="17"/>
      <c r="T18" s="13"/>
      <c r="U18" s="13"/>
      <c r="V18" s="8"/>
      <c r="W18" s="19">
        <f>R18-V18</f>
        <v>296</v>
      </c>
      <c r="Y18" s="22">
        <v>291</v>
      </c>
      <c r="Z18" s="23"/>
      <c r="AA18" s="25">
        <f t="shared" si="1"/>
        <v>0.60050387179252906</v>
      </c>
      <c r="AB18" s="25">
        <f t="shared" si="2"/>
        <v>0</v>
      </c>
    </row>
    <row r="19" spans="1:28" hidden="1" x14ac:dyDescent="0.45">
      <c r="A19" s="10" t="s">
        <v>74</v>
      </c>
      <c r="B19" s="10" t="s">
        <v>75</v>
      </c>
      <c r="C19" s="10" t="s">
        <v>66</v>
      </c>
      <c r="D19" s="10" t="s">
        <v>67</v>
      </c>
      <c r="E19" s="10" t="s">
        <v>18</v>
      </c>
      <c r="F19" s="10" t="s">
        <v>73</v>
      </c>
      <c r="G19" s="10" t="s">
        <v>6</v>
      </c>
      <c r="H19" s="11">
        <v>22.7</v>
      </c>
      <c r="I19" s="12">
        <v>1</v>
      </c>
      <c r="J19" s="11">
        <v>17.32</v>
      </c>
      <c r="K19" s="11">
        <v>12.795299999999999</v>
      </c>
      <c r="L19" s="11">
        <v>5.9055</v>
      </c>
      <c r="M19" s="10" t="s">
        <v>7</v>
      </c>
      <c r="N19" s="13">
        <v>8165</v>
      </c>
      <c r="O19" s="14">
        <v>0.7591328286995358</v>
      </c>
      <c r="P19" s="15">
        <v>6183.97</v>
      </c>
      <c r="Q19" s="16">
        <v>230</v>
      </c>
      <c r="R19" s="16">
        <f t="shared" si="0"/>
        <v>7935</v>
      </c>
      <c r="S19" s="17">
        <v>345</v>
      </c>
      <c r="T19" s="18">
        <v>0</v>
      </c>
      <c r="U19" s="18">
        <v>7930</v>
      </c>
      <c r="V19" s="8">
        <v>345</v>
      </c>
      <c r="W19" s="19">
        <f t="shared" ref="W19:W23" si="3">U19-V19</f>
        <v>7585</v>
      </c>
      <c r="Y19" s="22">
        <v>7575</v>
      </c>
      <c r="Z19" s="23"/>
      <c r="AA19" s="25">
        <f t="shared" si="1"/>
        <v>0.7591328286995358</v>
      </c>
      <c r="AB19" s="25">
        <f t="shared" si="2"/>
        <v>0</v>
      </c>
    </row>
    <row r="20" spans="1:28" hidden="1" x14ac:dyDescent="0.45">
      <c r="A20" s="1" t="s">
        <v>76</v>
      </c>
      <c r="B20" s="1" t="s">
        <v>77</v>
      </c>
      <c r="C20" s="1" t="s">
        <v>66</v>
      </c>
      <c r="D20" s="1" t="s">
        <v>67</v>
      </c>
      <c r="E20" s="1" t="s">
        <v>18</v>
      </c>
      <c r="F20" s="1" t="s">
        <v>78</v>
      </c>
      <c r="G20" s="1" t="s">
        <v>6</v>
      </c>
      <c r="H20" s="2">
        <v>22.7</v>
      </c>
      <c r="I20" s="3">
        <v>1</v>
      </c>
      <c r="J20" s="2">
        <v>16.929099999999998</v>
      </c>
      <c r="K20" s="2">
        <v>12.5984</v>
      </c>
      <c r="L20" s="2">
        <v>5.9055</v>
      </c>
      <c r="M20" s="1" t="s">
        <v>7</v>
      </c>
      <c r="N20" s="4">
        <v>62</v>
      </c>
      <c r="O20" s="5">
        <v>0.73058150867164728</v>
      </c>
      <c r="P20">
        <v>45.19</v>
      </c>
      <c r="Q20" s="6"/>
      <c r="R20" s="6">
        <f t="shared" si="0"/>
        <v>62</v>
      </c>
      <c r="S20" s="17">
        <v>46</v>
      </c>
      <c r="T20" s="20">
        <v>16</v>
      </c>
      <c r="U20" s="20">
        <v>46</v>
      </c>
      <c r="V20" s="8">
        <v>46</v>
      </c>
      <c r="W20" s="9">
        <f t="shared" si="3"/>
        <v>0</v>
      </c>
      <c r="Y20" s="22">
        <v>0</v>
      </c>
      <c r="Z20" s="23"/>
      <c r="AA20" s="25">
        <f t="shared" si="1"/>
        <v>0.73058150867164728</v>
      </c>
      <c r="AB20" s="25">
        <f t="shared" si="2"/>
        <v>0</v>
      </c>
    </row>
    <row r="21" spans="1:28" x14ac:dyDescent="0.45">
      <c r="A21" s="10" t="s">
        <v>79</v>
      </c>
      <c r="B21" s="10" t="s">
        <v>80</v>
      </c>
      <c r="C21" s="10" t="s">
        <v>66</v>
      </c>
      <c r="D21" s="10" t="s">
        <v>67</v>
      </c>
      <c r="E21" s="10" t="s">
        <v>18</v>
      </c>
      <c r="F21" s="10" t="s">
        <v>81</v>
      </c>
      <c r="G21" s="10" t="s">
        <v>6</v>
      </c>
      <c r="H21" s="11">
        <v>22.7</v>
      </c>
      <c r="I21" s="12">
        <v>1</v>
      </c>
      <c r="J21" s="11">
        <v>17.32</v>
      </c>
      <c r="K21" s="11">
        <v>12.795299999999999</v>
      </c>
      <c r="L21" s="11">
        <v>5.9055</v>
      </c>
      <c r="M21" s="10" t="s">
        <v>7</v>
      </c>
      <c r="N21" s="13">
        <v>1452</v>
      </c>
      <c r="O21" s="14">
        <v>0.7591328286995358</v>
      </c>
      <c r="P21" s="15">
        <v>1099.71</v>
      </c>
      <c r="Q21" s="16">
        <v>115</v>
      </c>
      <c r="R21" s="16">
        <f t="shared" si="0"/>
        <v>1337</v>
      </c>
      <c r="S21" s="17">
        <v>630</v>
      </c>
      <c r="T21" s="18">
        <v>0</v>
      </c>
      <c r="U21" s="18">
        <v>1292</v>
      </c>
      <c r="V21" s="8">
        <v>630</v>
      </c>
      <c r="W21" s="19">
        <f t="shared" si="3"/>
        <v>662</v>
      </c>
      <c r="Y21" s="22">
        <v>568</v>
      </c>
      <c r="Z21" s="23">
        <v>568</v>
      </c>
      <c r="AA21" s="25">
        <f t="shared" si="1"/>
        <v>0.7591328286995358</v>
      </c>
      <c r="AB21" s="25">
        <f t="shared" si="2"/>
        <v>431.18744670133634</v>
      </c>
    </row>
    <row r="22" spans="1:28" x14ac:dyDescent="0.45">
      <c r="A22" s="10" t="s">
        <v>82</v>
      </c>
      <c r="B22" s="10" t="s">
        <v>83</v>
      </c>
      <c r="C22" s="10" t="s">
        <v>66</v>
      </c>
      <c r="D22" s="10" t="s">
        <v>71</v>
      </c>
      <c r="E22" s="10" t="s">
        <v>72</v>
      </c>
      <c r="F22" s="10" t="s">
        <v>84</v>
      </c>
      <c r="G22" s="10" t="s">
        <v>6</v>
      </c>
      <c r="H22" s="11">
        <v>19</v>
      </c>
      <c r="I22" s="12">
        <v>1</v>
      </c>
      <c r="J22" s="11">
        <v>17.126000000000001</v>
      </c>
      <c r="K22" s="11">
        <v>12.795299999999999</v>
      </c>
      <c r="L22" s="11">
        <v>4.7244000000000002</v>
      </c>
      <c r="M22" s="10" t="s">
        <v>7</v>
      </c>
      <c r="N22" s="13">
        <v>559</v>
      </c>
      <c r="O22" s="14">
        <v>0.60050387179252906</v>
      </c>
      <c r="P22" s="15">
        <v>334.9</v>
      </c>
      <c r="Q22" s="16">
        <v>144</v>
      </c>
      <c r="R22" s="16">
        <f t="shared" si="0"/>
        <v>415</v>
      </c>
      <c r="S22" s="17">
        <v>144</v>
      </c>
      <c r="T22" s="18">
        <v>0</v>
      </c>
      <c r="U22" s="18">
        <v>356</v>
      </c>
      <c r="V22" s="8">
        <v>144</v>
      </c>
      <c r="W22" s="19">
        <f t="shared" si="3"/>
        <v>212</v>
      </c>
      <c r="Y22" s="22">
        <v>205</v>
      </c>
      <c r="Z22" s="23">
        <v>205</v>
      </c>
      <c r="AA22" s="25">
        <f t="shared" si="1"/>
        <v>0.60050387179252906</v>
      </c>
      <c r="AB22" s="25">
        <f t="shared" si="2"/>
        <v>123.10329371746846</v>
      </c>
    </row>
    <row r="23" spans="1:28" hidden="1" x14ac:dyDescent="0.45">
      <c r="A23" s="1" t="s">
        <v>85</v>
      </c>
      <c r="B23" s="1" t="s">
        <v>86</v>
      </c>
      <c r="C23" s="1" t="s">
        <v>66</v>
      </c>
      <c r="D23" s="1" t="s">
        <v>67</v>
      </c>
      <c r="E23" s="1" t="s">
        <v>18</v>
      </c>
      <c r="F23" s="1" t="s">
        <v>84</v>
      </c>
      <c r="G23" s="1" t="s">
        <v>6</v>
      </c>
      <c r="H23" s="2">
        <v>22.7</v>
      </c>
      <c r="I23" s="3">
        <v>1</v>
      </c>
      <c r="J23" s="2">
        <v>17.126000000000001</v>
      </c>
      <c r="K23" s="2">
        <v>12.795299999999999</v>
      </c>
      <c r="L23" s="2">
        <v>5.9055</v>
      </c>
      <c r="M23" s="1" t="s">
        <v>7</v>
      </c>
      <c r="N23" s="4">
        <v>363</v>
      </c>
      <c r="O23" s="5">
        <v>0.75062983974066122</v>
      </c>
      <c r="P23">
        <v>271.85000000000002</v>
      </c>
      <c r="Q23" s="6">
        <v>115</v>
      </c>
      <c r="R23" s="6">
        <f t="shared" si="0"/>
        <v>248</v>
      </c>
      <c r="S23" s="17">
        <v>228</v>
      </c>
      <c r="T23" s="20">
        <v>20</v>
      </c>
      <c r="U23" s="20">
        <v>228</v>
      </c>
      <c r="V23" s="8">
        <v>228</v>
      </c>
      <c r="W23" s="9">
        <f t="shared" si="3"/>
        <v>0</v>
      </c>
      <c r="Z23" s="23"/>
      <c r="AA23" s="25">
        <f t="shared" si="1"/>
        <v>0.75062983974066122</v>
      </c>
      <c r="AB23" s="25">
        <f t="shared" si="2"/>
        <v>0</v>
      </c>
    </row>
    <row r="24" spans="1:28" hidden="1" x14ac:dyDescent="0.45">
      <c r="A24" s="1" t="s">
        <v>87</v>
      </c>
      <c r="B24" s="1" t="s">
        <v>88</v>
      </c>
      <c r="C24" s="1" t="s">
        <v>66</v>
      </c>
      <c r="D24" s="1" t="s">
        <v>89</v>
      </c>
      <c r="E24" s="1" t="s">
        <v>90</v>
      </c>
      <c r="F24" s="1" t="s">
        <v>84</v>
      </c>
      <c r="G24" s="1" t="s">
        <v>6</v>
      </c>
      <c r="H24" s="2">
        <v>24.81</v>
      </c>
      <c r="I24" s="3">
        <v>1</v>
      </c>
      <c r="J24" s="2">
        <v>17.126000000000001</v>
      </c>
      <c r="K24" s="2">
        <v>12.795299999999999</v>
      </c>
      <c r="L24" s="2">
        <v>6.2991999999999999</v>
      </c>
      <c r="M24" s="1" t="s">
        <v>7</v>
      </c>
      <c r="N24" s="4">
        <v>126</v>
      </c>
      <c r="O24" s="5">
        <v>0.80067182905670542</v>
      </c>
      <c r="P24">
        <v>100.65</v>
      </c>
      <c r="Q24" s="6">
        <v>108</v>
      </c>
      <c r="R24" s="6">
        <f t="shared" si="0"/>
        <v>18</v>
      </c>
      <c r="S24" s="7"/>
      <c r="T24" s="4"/>
      <c r="U24" s="4"/>
      <c r="V24" s="8"/>
      <c r="W24" s="9">
        <f t="shared" ref="W24:W44" si="4">R24-V24</f>
        <v>18</v>
      </c>
      <c r="Y24" s="22">
        <v>4</v>
      </c>
      <c r="Z24" s="23"/>
      <c r="AA24" s="25">
        <f t="shared" si="1"/>
        <v>0.80067182905670542</v>
      </c>
      <c r="AB24" s="25">
        <f t="shared" si="2"/>
        <v>0</v>
      </c>
    </row>
    <row r="25" spans="1:28" x14ac:dyDescent="0.45">
      <c r="A25" s="10" t="s">
        <v>91</v>
      </c>
      <c r="B25" s="10" t="s">
        <v>92</v>
      </c>
      <c r="C25" s="10" t="s">
        <v>66</v>
      </c>
      <c r="D25" s="10" t="s">
        <v>71</v>
      </c>
      <c r="E25" s="10" t="s">
        <v>93</v>
      </c>
      <c r="F25" s="10" t="s">
        <v>94</v>
      </c>
      <c r="G25" s="10" t="s">
        <v>6</v>
      </c>
      <c r="H25" s="11">
        <v>19</v>
      </c>
      <c r="I25" s="12">
        <v>1</v>
      </c>
      <c r="J25" s="11">
        <v>17.126000000000001</v>
      </c>
      <c r="K25" s="11">
        <v>12.795299999999999</v>
      </c>
      <c r="L25" s="11">
        <v>4.7244000000000002</v>
      </c>
      <c r="M25" s="10" t="s">
        <v>7</v>
      </c>
      <c r="N25" s="13">
        <v>687</v>
      </c>
      <c r="O25" s="14">
        <v>0.60050387179252906</v>
      </c>
      <c r="P25" s="15">
        <v>411.59</v>
      </c>
      <c r="Q25" s="16">
        <v>144</v>
      </c>
      <c r="R25" s="16">
        <f t="shared" si="0"/>
        <v>543</v>
      </c>
      <c r="S25" s="17"/>
      <c r="T25" s="13"/>
      <c r="U25" s="13"/>
      <c r="V25" s="8"/>
      <c r="W25" s="19">
        <f t="shared" si="4"/>
        <v>543</v>
      </c>
      <c r="Y25" s="22">
        <v>528</v>
      </c>
      <c r="Z25" s="23">
        <v>240</v>
      </c>
      <c r="AA25" s="25">
        <f t="shared" si="1"/>
        <v>0.60050387179252906</v>
      </c>
      <c r="AB25" s="25">
        <f t="shared" si="2"/>
        <v>144.12092923020697</v>
      </c>
    </row>
    <row r="26" spans="1:28" hidden="1" x14ac:dyDescent="0.45">
      <c r="A26" s="1" t="s">
        <v>95</v>
      </c>
      <c r="B26" s="1" t="s">
        <v>96</v>
      </c>
      <c r="C26" s="1" t="s">
        <v>97</v>
      </c>
      <c r="D26" s="1" t="s">
        <v>98</v>
      </c>
      <c r="E26" s="1" t="s">
        <v>99</v>
      </c>
      <c r="F26" s="1" t="s">
        <v>29</v>
      </c>
      <c r="G26" s="1" t="s">
        <v>6</v>
      </c>
      <c r="H26" s="2">
        <v>30.44</v>
      </c>
      <c r="I26" s="3">
        <v>1</v>
      </c>
      <c r="J26" s="2">
        <v>16.1417</v>
      </c>
      <c r="K26" s="2">
        <v>12.5984</v>
      </c>
      <c r="L26" s="2">
        <v>5.9055</v>
      </c>
      <c r="M26" s="1" t="s">
        <v>7</v>
      </c>
      <c r="N26" s="4">
        <v>76</v>
      </c>
      <c r="O26" s="5">
        <v>0.69660097338459404</v>
      </c>
      <c r="P26">
        <v>52.82</v>
      </c>
      <c r="Q26" s="6">
        <v>76</v>
      </c>
      <c r="R26" s="6">
        <f t="shared" si="0"/>
        <v>0</v>
      </c>
      <c r="S26" s="7"/>
      <c r="T26" s="4"/>
      <c r="U26" s="4"/>
      <c r="V26" s="8"/>
      <c r="W26" s="9">
        <f t="shared" si="4"/>
        <v>0</v>
      </c>
      <c r="Z26" s="23"/>
      <c r="AA26" s="25">
        <f t="shared" si="1"/>
        <v>0.69660097338459404</v>
      </c>
      <c r="AB26" s="25">
        <f t="shared" si="2"/>
        <v>0</v>
      </c>
    </row>
    <row r="27" spans="1:28" hidden="1" x14ac:dyDescent="0.45">
      <c r="A27" s="1" t="s">
        <v>100</v>
      </c>
      <c r="B27" s="1" t="s">
        <v>101</v>
      </c>
      <c r="C27" s="1" t="s">
        <v>102</v>
      </c>
      <c r="D27" s="1" t="s">
        <v>103</v>
      </c>
      <c r="E27" s="1" t="s">
        <v>18</v>
      </c>
      <c r="F27" s="1" t="s">
        <v>104</v>
      </c>
      <c r="G27" s="1" t="s">
        <v>6</v>
      </c>
      <c r="H27" s="2">
        <v>29.28</v>
      </c>
      <c r="I27" s="3">
        <v>1</v>
      </c>
      <c r="J27" s="2">
        <v>17.7165</v>
      </c>
      <c r="K27" s="2">
        <v>13.3858</v>
      </c>
      <c r="L27" s="2">
        <v>7.0865999999999998</v>
      </c>
      <c r="M27" s="1" t="s">
        <v>7</v>
      </c>
      <c r="N27" s="4">
        <v>1</v>
      </c>
      <c r="O27" s="5">
        <v>0.97481660604734344</v>
      </c>
      <c r="P27">
        <v>0.97</v>
      </c>
      <c r="Q27" s="6"/>
      <c r="R27" s="6">
        <f t="shared" si="0"/>
        <v>1</v>
      </c>
      <c r="S27" s="7"/>
      <c r="T27" s="4"/>
      <c r="U27" s="4"/>
      <c r="V27" s="8"/>
      <c r="W27" s="9">
        <f t="shared" si="4"/>
        <v>1</v>
      </c>
      <c r="Y27" s="22">
        <v>1</v>
      </c>
      <c r="Z27" s="23"/>
      <c r="AA27" s="25">
        <f t="shared" si="1"/>
        <v>0.97481660604734344</v>
      </c>
      <c r="AB27" s="25">
        <f t="shared" si="2"/>
        <v>0</v>
      </c>
    </row>
    <row r="28" spans="1:28" hidden="1" x14ac:dyDescent="0.45">
      <c r="A28" s="1" t="s">
        <v>105</v>
      </c>
      <c r="B28" s="1" t="s">
        <v>106</v>
      </c>
      <c r="C28" s="1" t="s">
        <v>107</v>
      </c>
      <c r="D28" s="1" t="s">
        <v>108</v>
      </c>
      <c r="E28" s="1" t="s">
        <v>109</v>
      </c>
      <c r="F28" s="1" t="s">
        <v>110</v>
      </c>
      <c r="G28" s="1" t="s">
        <v>6</v>
      </c>
      <c r="H28" s="2">
        <v>31.67</v>
      </c>
      <c r="I28" s="3">
        <v>1</v>
      </c>
      <c r="J28" s="2">
        <v>17.5197</v>
      </c>
      <c r="K28" s="2">
        <v>13.779500000000001</v>
      </c>
      <c r="L28" s="2">
        <v>6.4961000000000002</v>
      </c>
      <c r="M28" s="1" t="s">
        <v>7</v>
      </c>
      <c r="N28" s="4">
        <v>4</v>
      </c>
      <c r="O28" s="5">
        <v>0.90965259885209693</v>
      </c>
      <c r="P28">
        <v>3.63</v>
      </c>
      <c r="Q28" s="6"/>
      <c r="R28" s="6">
        <f t="shared" si="0"/>
        <v>4</v>
      </c>
      <c r="S28" s="7"/>
      <c r="T28" s="4"/>
      <c r="U28" s="4"/>
      <c r="V28" s="8"/>
      <c r="W28" s="9">
        <f t="shared" si="4"/>
        <v>4</v>
      </c>
      <c r="Z28" s="23"/>
      <c r="AA28" s="25">
        <f t="shared" si="1"/>
        <v>0.90965259885209693</v>
      </c>
      <c r="AB28" s="25">
        <f t="shared" si="2"/>
        <v>0</v>
      </c>
    </row>
    <row r="29" spans="1:28" hidden="1" x14ac:dyDescent="0.45">
      <c r="A29" s="1" t="s">
        <v>111</v>
      </c>
      <c r="B29" s="1" t="s">
        <v>112</v>
      </c>
      <c r="C29" s="1" t="s">
        <v>97</v>
      </c>
      <c r="D29" s="1" t="s">
        <v>113</v>
      </c>
      <c r="E29" s="1" t="s">
        <v>114</v>
      </c>
      <c r="F29" s="1" t="s">
        <v>29</v>
      </c>
      <c r="G29" s="1" t="s">
        <v>6</v>
      </c>
      <c r="H29" s="2">
        <v>24.59</v>
      </c>
      <c r="I29" s="3">
        <v>1</v>
      </c>
      <c r="J29" s="2">
        <v>18.7</v>
      </c>
      <c r="K29" s="2">
        <v>13.58</v>
      </c>
      <c r="L29" s="2">
        <v>7.09</v>
      </c>
      <c r="M29" s="1" t="s">
        <v>7</v>
      </c>
      <c r="N29" s="4">
        <v>163</v>
      </c>
      <c r="O29" s="5">
        <v>1.0443602900232019</v>
      </c>
      <c r="P29">
        <v>169.84</v>
      </c>
      <c r="Q29" s="6">
        <v>163</v>
      </c>
      <c r="R29" s="6">
        <f t="shared" si="0"/>
        <v>0</v>
      </c>
      <c r="S29" s="7"/>
      <c r="T29" s="4"/>
      <c r="U29" s="4"/>
      <c r="V29" s="8"/>
      <c r="W29" s="9">
        <f t="shared" si="4"/>
        <v>0</v>
      </c>
      <c r="Z29" s="23"/>
      <c r="AA29" s="25">
        <f t="shared" si="1"/>
        <v>1.0443602900232019</v>
      </c>
      <c r="AB29" s="25">
        <f t="shared" si="2"/>
        <v>0</v>
      </c>
    </row>
    <row r="30" spans="1:28" hidden="1" x14ac:dyDescent="0.45">
      <c r="A30" s="1" t="s">
        <v>115</v>
      </c>
      <c r="B30" s="1" t="s">
        <v>116</v>
      </c>
      <c r="C30" s="1" t="s">
        <v>117</v>
      </c>
      <c r="D30" s="1" t="s">
        <v>118</v>
      </c>
      <c r="E30" s="1" t="s">
        <v>119</v>
      </c>
      <c r="F30" s="1" t="s">
        <v>120</v>
      </c>
      <c r="G30" s="1" t="s">
        <v>6</v>
      </c>
      <c r="H30" s="2">
        <v>27.24</v>
      </c>
      <c r="I30" s="3">
        <v>1</v>
      </c>
      <c r="J30" s="2">
        <v>17.52</v>
      </c>
      <c r="K30" s="2">
        <v>13.78</v>
      </c>
      <c r="L30" s="2">
        <v>5.71</v>
      </c>
      <c r="M30" s="1" t="s">
        <v>7</v>
      </c>
      <c r="N30" s="4">
        <v>1</v>
      </c>
      <c r="O30" s="5">
        <v>0.79961727146171679</v>
      </c>
      <c r="P30">
        <v>0.8</v>
      </c>
      <c r="Q30" s="6"/>
      <c r="R30" s="6">
        <f t="shared" si="0"/>
        <v>1</v>
      </c>
      <c r="S30" s="7"/>
      <c r="T30" s="4"/>
      <c r="U30" s="4"/>
      <c r="V30" s="8"/>
      <c r="W30" s="9">
        <f t="shared" si="4"/>
        <v>1</v>
      </c>
      <c r="Y30" s="22">
        <v>1</v>
      </c>
      <c r="Z30" s="23"/>
      <c r="AA30" s="25">
        <f t="shared" si="1"/>
        <v>0.79961727146171679</v>
      </c>
      <c r="AB30" s="25">
        <f t="shared" si="2"/>
        <v>0</v>
      </c>
    </row>
    <row r="31" spans="1:28" hidden="1" x14ac:dyDescent="0.45">
      <c r="A31" s="1" t="s">
        <v>121</v>
      </c>
      <c r="B31" s="1" t="s">
        <v>122</v>
      </c>
      <c r="C31" s="1" t="s">
        <v>123</v>
      </c>
      <c r="D31" s="1" t="s">
        <v>124</v>
      </c>
      <c r="E31" s="1" t="s">
        <v>125</v>
      </c>
      <c r="F31" s="1" t="s">
        <v>21</v>
      </c>
      <c r="G31" s="1" t="s">
        <v>6</v>
      </c>
      <c r="H31" s="2">
        <v>81.19</v>
      </c>
      <c r="I31" s="3">
        <v>1</v>
      </c>
      <c r="J31" s="2">
        <v>22.83</v>
      </c>
      <c r="K31" s="2">
        <v>21.65</v>
      </c>
      <c r="L31" s="2">
        <v>9.06</v>
      </c>
      <c r="M31" s="1" t="s">
        <v>7</v>
      </c>
      <c r="N31" s="4">
        <v>1</v>
      </c>
      <c r="O31" s="5">
        <v>2.5974951682134568</v>
      </c>
      <c r="P31">
        <v>2.59</v>
      </c>
      <c r="Q31" s="6"/>
      <c r="R31" s="6">
        <f t="shared" si="0"/>
        <v>1</v>
      </c>
      <c r="S31" s="7"/>
      <c r="T31" s="4"/>
      <c r="U31" s="4"/>
      <c r="V31" s="8"/>
      <c r="W31" s="9">
        <f t="shared" si="4"/>
        <v>1</v>
      </c>
      <c r="Z31" s="23"/>
      <c r="AA31" s="25">
        <f t="shared" si="1"/>
        <v>2.5974951682134568</v>
      </c>
      <c r="AB31" s="25">
        <f t="shared" si="2"/>
        <v>0</v>
      </c>
    </row>
    <row r="32" spans="1:28" hidden="1" x14ac:dyDescent="0.45">
      <c r="A32" s="10" t="s">
        <v>126</v>
      </c>
      <c r="B32" s="10" t="s">
        <v>127</v>
      </c>
      <c r="C32" s="10" t="s">
        <v>128</v>
      </c>
      <c r="D32" s="10" t="s">
        <v>129</v>
      </c>
      <c r="E32" s="10" t="s">
        <v>130</v>
      </c>
      <c r="F32" s="10" t="s">
        <v>131</v>
      </c>
      <c r="G32" s="10" t="s">
        <v>6</v>
      </c>
      <c r="H32" s="11">
        <v>14.4</v>
      </c>
      <c r="I32" s="12">
        <v>1</v>
      </c>
      <c r="J32" s="11">
        <v>16.732299999999999</v>
      </c>
      <c r="K32" s="11">
        <v>16.732299999999999</v>
      </c>
      <c r="L32" s="11">
        <v>5.7087000000000003</v>
      </c>
      <c r="M32" s="10" t="s">
        <v>7</v>
      </c>
      <c r="N32" s="13">
        <v>32</v>
      </c>
      <c r="O32" s="14">
        <v>0.92706726134780915</v>
      </c>
      <c r="P32" s="15">
        <v>29.6</v>
      </c>
      <c r="Q32" s="16"/>
      <c r="R32" s="16">
        <f t="shared" si="0"/>
        <v>32</v>
      </c>
      <c r="S32" s="17"/>
      <c r="T32" s="13"/>
      <c r="U32" s="13"/>
      <c r="V32" s="8"/>
      <c r="W32" s="19">
        <f t="shared" si="4"/>
        <v>32</v>
      </c>
      <c r="Y32" s="22">
        <v>23</v>
      </c>
      <c r="Z32" s="23"/>
      <c r="AA32" s="25">
        <f t="shared" si="1"/>
        <v>0.92706726134780915</v>
      </c>
      <c r="AB32" s="25">
        <f t="shared" si="2"/>
        <v>0</v>
      </c>
    </row>
    <row r="33" spans="1:28" hidden="1" x14ac:dyDescent="0.45">
      <c r="A33" s="10" t="s">
        <v>132</v>
      </c>
      <c r="B33" s="10" t="s">
        <v>133</v>
      </c>
      <c r="C33" s="10" t="s">
        <v>134</v>
      </c>
      <c r="D33" s="10" t="s">
        <v>135</v>
      </c>
      <c r="E33" s="10" t="s">
        <v>136</v>
      </c>
      <c r="F33" s="10" t="s">
        <v>53</v>
      </c>
      <c r="G33" s="10" t="s">
        <v>6</v>
      </c>
      <c r="H33" s="11">
        <v>14.4</v>
      </c>
      <c r="I33" s="12">
        <v>1</v>
      </c>
      <c r="J33" s="11">
        <v>18.110199999999999</v>
      </c>
      <c r="K33" s="11">
        <v>10.039400000000001</v>
      </c>
      <c r="L33" s="11">
        <v>5.7087000000000003</v>
      </c>
      <c r="M33" s="10" t="s">
        <v>7</v>
      </c>
      <c r="N33" s="13">
        <v>791</v>
      </c>
      <c r="O33" s="14">
        <v>0.60204778650252677</v>
      </c>
      <c r="P33" s="15">
        <v>475.12</v>
      </c>
      <c r="Q33" s="16"/>
      <c r="R33" s="16">
        <f t="shared" si="0"/>
        <v>791</v>
      </c>
      <c r="S33" s="17"/>
      <c r="T33" s="13"/>
      <c r="U33" s="13"/>
      <c r="V33" s="8"/>
      <c r="W33" s="19">
        <f t="shared" si="4"/>
        <v>791</v>
      </c>
      <c r="Y33" s="22">
        <v>756</v>
      </c>
      <c r="Z33" s="23"/>
      <c r="AA33" s="25">
        <f t="shared" si="1"/>
        <v>0.60204778650252677</v>
      </c>
      <c r="AB33" s="25">
        <f t="shared" si="2"/>
        <v>0</v>
      </c>
    </row>
    <row r="34" spans="1:28" hidden="1" x14ac:dyDescent="0.45">
      <c r="A34" s="10" t="s">
        <v>137</v>
      </c>
      <c r="B34" s="10" t="s">
        <v>138</v>
      </c>
      <c r="C34" s="10" t="s">
        <v>139</v>
      </c>
      <c r="D34" s="10" t="s">
        <v>140</v>
      </c>
      <c r="E34" s="10" t="s">
        <v>141</v>
      </c>
      <c r="F34" s="10" t="s">
        <v>63</v>
      </c>
      <c r="G34" s="10" t="s">
        <v>6</v>
      </c>
      <c r="H34" s="11">
        <v>57.02</v>
      </c>
      <c r="I34" s="12">
        <v>1</v>
      </c>
      <c r="J34" s="11">
        <v>18.110199999999999</v>
      </c>
      <c r="K34" s="11">
        <v>16.1417</v>
      </c>
      <c r="L34" s="11">
        <v>5.1181000000000001</v>
      </c>
      <c r="M34" s="10" t="s">
        <v>7</v>
      </c>
      <c r="N34" s="13">
        <v>49</v>
      </c>
      <c r="O34" s="14">
        <v>0.86784871267497332</v>
      </c>
      <c r="P34" s="15">
        <v>42.43</v>
      </c>
      <c r="Q34" s="16"/>
      <c r="R34" s="16">
        <f t="shared" si="0"/>
        <v>49</v>
      </c>
      <c r="S34" s="17"/>
      <c r="T34" s="13"/>
      <c r="U34" s="13"/>
      <c r="V34" s="8"/>
      <c r="W34" s="19">
        <f t="shared" si="4"/>
        <v>49</v>
      </c>
      <c r="Y34" s="22">
        <v>22</v>
      </c>
      <c r="Z34" s="23"/>
      <c r="AA34" s="25">
        <f t="shared" si="1"/>
        <v>0.86784871267497332</v>
      </c>
      <c r="AB34" s="25">
        <f t="shared" si="2"/>
        <v>0</v>
      </c>
    </row>
    <row r="35" spans="1:28" x14ac:dyDescent="0.45">
      <c r="A35" s="10" t="s">
        <v>142</v>
      </c>
      <c r="B35" s="10" t="s">
        <v>143</v>
      </c>
      <c r="C35" s="10" t="s">
        <v>144</v>
      </c>
      <c r="D35" s="10" t="s">
        <v>145</v>
      </c>
      <c r="E35" s="10" t="s">
        <v>119</v>
      </c>
      <c r="F35" s="10" t="s">
        <v>53</v>
      </c>
      <c r="G35" s="10" t="s">
        <v>6</v>
      </c>
      <c r="H35" s="11">
        <v>49.35</v>
      </c>
      <c r="I35" s="12">
        <v>1</v>
      </c>
      <c r="J35" s="11">
        <v>11.417299999999999</v>
      </c>
      <c r="K35" s="11">
        <v>9.4488000000000003</v>
      </c>
      <c r="L35" s="11">
        <v>4.3307000000000002</v>
      </c>
      <c r="M35" s="10" t="s">
        <v>7</v>
      </c>
      <c r="N35" s="13">
        <v>469</v>
      </c>
      <c r="O35" s="14">
        <v>0.27099476891425056</v>
      </c>
      <c r="P35" s="15">
        <v>126.8</v>
      </c>
      <c r="Q35" s="16">
        <v>320</v>
      </c>
      <c r="R35" s="16">
        <f t="shared" si="0"/>
        <v>149</v>
      </c>
      <c r="S35" s="17">
        <v>0</v>
      </c>
      <c r="T35" s="13"/>
      <c r="U35" s="13"/>
      <c r="V35" s="8">
        <v>0</v>
      </c>
      <c r="W35" s="19">
        <f t="shared" si="4"/>
        <v>149</v>
      </c>
      <c r="Y35" s="22">
        <v>129</v>
      </c>
      <c r="Z35" s="23">
        <v>129</v>
      </c>
      <c r="AA35" s="25">
        <f t="shared" si="1"/>
        <v>0.27099476891425056</v>
      </c>
      <c r="AB35" s="25">
        <f t="shared" si="2"/>
        <v>34.958325189938321</v>
      </c>
    </row>
    <row r="36" spans="1:28" hidden="1" x14ac:dyDescent="0.45">
      <c r="A36" s="1" t="s">
        <v>146</v>
      </c>
      <c r="B36" s="1" t="s">
        <v>147</v>
      </c>
      <c r="C36" s="1" t="s">
        <v>148</v>
      </c>
      <c r="D36" s="1" t="s">
        <v>149</v>
      </c>
      <c r="E36" s="1" t="s">
        <v>150</v>
      </c>
      <c r="F36" s="1" t="s">
        <v>53</v>
      </c>
      <c r="G36" s="1" t="s">
        <v>6</v>
      </c>
      <c r="H36" s="2">
        <v>12.6</v>
      </c>
      <c r="I36" s="3">
        <v>2</v>
      </c>
      <c r="J36" s="2">
        <v>12.5</v>
      </c>
      <c r="K36" s="2">
        <v>10</v>
      </c>
      <c r="L36" s="2">
        <v>4.5</v>
      </c>
      <c r="M36" s="1" t="s">
        <v>7</v>
      </c>
      <c r="N36" s="4">
        <v>23</v>
      </c>
      <c r="O36" s="5">
        <v>0.16313805104408352</v>
      </c>
      <c r="P36">
        <v>3.74</v>
      </c>
      <c r="Q36" s="6"/>
      <c r="R36" s="6">
        <f t="shared" si="0"/>
        <v>23</v>
      </c>
      <c r="S36" s="7"/>
      <c r="T36" s="4"/>
      <c r="U36" s="4"/>
      <c r="V36" s="8"/>
      <c r="W36" s="9">
        <f t="shared" si="4"/>
        <v>23</v>
      </c>
      <c r="Y36" s="22">
        <v>23</v>
      </c>
      <c r="Z36" s="23"/>
      <c r="AA36" s="25">
        <f t="shared" si="1"/>
        <v>0.32627610208816704</v>
      </c>
      <c r="AB36" s="25">
        <f t="shared" si="2"/>
        <v>0</v>
      </c>
    </row>
    <row r="37" spans="1:28" hidden="1" x14ac:dyDescent="0.45">
      <c r="A37" s="1" t="s">
        <v>151</v>
      </c>
      <c r="B37" s="1" t="s">
        <v>152</v>
      </c>
      <c r="C37" s="1" t="s">
        <v>148</v>
      </c>
      <c r="D37" s="1" t="s">
        <v>149</v>
      </c>
      <c r="E37" s="1" t="s">
        <v>153</v>
      </c>
      <c r="F37" s="1" t="s">
        <v>53</v>
      </c>
      <c r="G37" s="1" t="s">
        <v>6</v>
      </c>
      <c r="H37" s="2">
        <v>16.8</v>
      </c>
      <c r="I37" s="3">
        <v>2</v>
      </c>
      <c r="J37" s="2">
        <v>12.5</v>
      </c>
      <c r="K37" s="2">
        <v>10</v>
      </c>
      <c r="L37" s="2">
        <v>5.5</v>
      </c>
      <c r="M37" s="1" t="s">
        <v>7</v>
      </c>
      <c r="N37" s="4">
        <v>38</v>
      </c>
      <c r="O37" s="5">
        <v>0.1993909512761021</v>
      </c>
      <c r="P37">
        <v>7.56</v>
      </c>
      <c r="Q37" s="6"/>
      <c r="R37" s="6">
        <f t="shared" si="0"/>
        <v>38</v>
      </c>
      <c r="S37" s="7"/>
      <c r="T37" s="4"/>
      <c r="U37" s="4"/>
      <c r="V37" s="8"/>
      <c r="W37" s="9">
        <f t="shared" si="4"/>
        <v>38</v>
      </c>
      <c r="Y37" s="22">
        <v>38</v>
      </c>
      <c r="Z37" s="23"/>
      <c r="AA37" s="25">
        <f t="shared" si="1"/>
        <v>0.39878190255220419</v>
      </c>
      <c r="AB37" s="25">
        <f t="shared" si="2"/>
        <v>0</v>
      </c>
    </row>
    <row r="38" spans="1:28" hidden="1" x14ac:dyDescent="0.45">
      <c r="A38" s="1" t="s">
        <v>154</v>
      </c>
      <c r="B38" s="1" t="s">
        <v>155</v>
      </c>
      <c r="C38" s="1" t="s">
        <v>156</v>
      </c>
      <c r="D38" s="1" t="s">
        <v>157</v>
      </c>
      <c r="E38" s="1" t="s">
        <v>158</v>
      </c>
      <c r="F38" s="1" t="s">
        <v>13</v>
      </c>
      <c r="G38" s="1" t="s">
        <v>6</v>
      </c>
      <c r="H38" s="2">
        <v>18</v>
      </c>
      <c r="I38" s="3">
        <v>8</v>
      </c>
      <c r="J38" s="2">
        <v>13.189</v>
      </c>
      <c r="K38" s="2">
        <v>10.039400000000001</v>
      </c>
      <c r="L38" s="2">
        <v>12.007899999999999</v>
      </c>
      <c r="M38" s="1" t="s">
        <v>7</v>
      </c>
      <c r="N38" s="4">
        <v>251</v>
      </c>
      <c r="O38" s="5">
        <v>0.11528145268330481</v>
      </c>
      <c r="P38">
        <v>28.87</v>
      </c>
      <c r="Q38" s="6"/>
      <c r="R38" s="6">
        <f t="shared" si="0"/>
        <v>251</v>
      </c>
      <c r="S38" s="7"/>
      <c r="T38" s="4"/>
      <c r="U38" s="4"/>
      <c r="V38" s="8"/>
      <c r="W38" s="9">
        <f t="shared" si="4"/>
        <v>251</v>
      </c>
      <c r="Y38" s="22">
        <v>247</v>
      </c>
      <c r="Z38" s="23"/>
      <c r="AA38" s="25">
        <f t="shared" si="1"/>
        <v>0.92225162146643846</v>
      </c>
      <c r="AB38" s="25">
        <f t="shared" si="2"/>
        <v>0</v>
      </c>
    </row>
    <row r="39" spans="1:28" hidden="1" x14ac:dyDescent="0.45">
      <c r="A39" s="1" t="s">
        <v>159</v>
      </c>
      <c r="B39" s="1" t="s">
        <v>160</v>
      </c>
      <c r="C39" s="1" t="s">
        <v>161</v>
      </c>
      <c r="D39" s="1" t="s">
        <v>162</v>
      </c>
      <c r="E39" s="1" t="s">
        <v>163</v>
      </c>
      <c r="F39" s="1" t="s">
        <v>164</v>
      </c>
      <c r="G39" s="1" t="s">
        <v>165</v>
      </c>
      <c r="H39" s="2">
        <v>13</v>
      </c>
      <c r="I39" s="3">
        <v>2</v>
      </c>
      <c r="J39" s="2">
        <v>11.0236</v>
      </c>
      <c r="K39" s="2">
        <v>9.4488000000000003</v>
      </c>
      <c r="L39" s="2">
        <v>5.1181000000000001</v>
      </c>
      <c r="M39" s="1" t="s">
        <v>7</v>
      </c>
      <c r="N39" s="4">
        <v>4</v>
      </c>
      <c r="O39" s="5">
        <v>0.1546114355560928</v>
      </c>
      <c r="P39">
        <v>0.62</v>
      </c>
      <c r="Q39" s="6"/>
      <c r="R39" s="6">
        <f t="shared" si="0"/>
        <v>4</v>
      </c>
      <c r="S39" s="7"/>
      <c r="T39" s="4"/>
      <c r="U39" s="4"/>
      <c r="V39" s="8"/>
      <c r="W39" s="9">
        <f t="shared" si="4"/>
        <v>4</v>
      </c>
      <c r="Y39" s="22">
        <v>4</v>
      </c>
      <c r="Z39" s="23"/>
      <c r="AA39" s="25">
        <f t="shared" si="1"/>
        <v>0.3092228711121856</v>
      </c>
      <c r="AB39" s="25">
        <f t="shared" si="2"/>
        <v>0</v>
      </c>
    </row>
    <row r="40" spans="1:28" hidden="1" x14ac:dyDescent="0.45">
      <c r="A40" s="1" t="s">
        <v>166</v>
      </c>
      <c r="B40" s="1" t="s">
        <v>167</v>
      </c>
      <c r="C40" s="1" t="s">
        <v>168</v>
      </c>
      <c r="D40" s="1" t="s">
        <v>169</v>
      </c>
      <c r="E40" s="1" t="s">
        <v>170</v>
      </c>
      <c r="F40" s="1" t="s">
        <v>120</v>
      </c>
      <c r="G40" s="1" t="s">
        <v>165</v>
      </c>
      <c r="H40" s="2">
        <v>44.1</v>
      </c>
      <c r="I40" s="3">
        <v>1</v>
      </c>
      <c r="J40" s="2">
        <v>11.81</v>
      </c>
      <c r="K40" s="2">
        <v>9.84</v>
      </c>
      <c r="L40" s="2">
        <v>4.33</v>
      </c>
      <c r="M40" s="1" t="s">
        <v>7</v>
      </c>
      <c r="N40" s="4">
        <v>1</v>
      </c>
      <c r="O40" s="5">
        <v>0.29187414849187937</v>
      </c>
      <c r="P40">
        <v>0.28999999999999998</v>
      </c>
      <c r="Q40" s="6"/>
      <c r="R40" s="6">
        <f t="shared" si="0"/>
        <v>1</v>
      </c>
      <c r="S40" s="7"/>
      <c r="T40" s="4"/>
      <c r="U40" s="4"/>
      <c r="V40" s="8"/>
      <c r="W40" s="9">
        <f t="shared" si="4"/>
        <v>1</v>
      </c>
      <c r="Z40" s="23"/>
      <c r="AA40" s="25">
        <f t="shared" si="1"/>
        <v>0.29187414849187937</v>
      </c>
      <c r="AB40" s="25">
        <f t="shared" si="2"/>
        <v>0</v>
      </c>
    </row>
    <row r="41" spans="1:28" hidden="1" x14ac:dyDescent="0.45">
      <c r="A41" s="1" t="s">
        <v>171</v>
      </c>
      <c r="B41" s="1" t="s">
        <v>172</v>
      </c>
      <c r="C41" s="1" t="s">
        <v>173</v>
      </c>
      <c r="D41" s="1" t="s">
        <v>174</v>
      </c>
      <c r="E41" s="1" t="s">
        <v>175</v>
      </c>
      <c r="F41" s="1" t="s">
        <v>34</v>
      </c>
      <c r="G41" s="1" t="s">
        <v>165</v>
      </c>
      <c r="H41" s="2">
        <v>64.209999999999994</v>
      </c>
      <c r="I41" s="3">
        <v>1</v>
      </c>
      <c r="J41" s="2">
        <v>19.29</v>
      </c>
      <c r="K41" s="2">
        <v>14.17</v>
      </c>
      <c r="L41" s="2">
        <v>11.81</v>
      </c>
      <c r="M41" s="1" t="s">
        <v>7</v>
      </c>
      <c r="N41" s="4">
        <v>1</v>
      </c>
      <c r="O41" s="5">
        <v>1.8724693346867747</v>
      </c>
      <c r="P41">
        <v>1.87</v>
      </c>
      <c r="Q41" s="6"/>
      <c r="R41" s="6">
        <f t="shared" si="0"/>
        <v>1</v>
      </c>
      <c r="S41" s="7"/>
      <c r="T41" s="4"/>
      <c r="U41" s="4"/>
      <c r="V41" s="8"/>
      <c r="W41" s="9">
        <f t="shared" si="4"/>
        <v>1</v>
      </c>
      <c r="Y41" s="22">
        <v>1</v>
      </c>
      <c r="Z41" s="23"/>
      <c r="AA41" s="25">
        <f t="shared" si="1"/>
        <v>1.8724693346867747</v>
      </c>
      <c r="AB41" s="25">
        <f t="shared" si="2"/>
        <v>0</v>
      </c>
    </row>
    <row r="42" spans="1:28" hidden="1" x14ac:dyDescent="0.45">
      <c r="A42" s="1" t="s">
        <v>176</v>
      </c>
      <c r="B42" s="1" t="s">
        <v>177</v>
      </c>
      <c r="C42" s="1" t="s">
        <v>178</v>
      </c>
      <c r="D42" s="1" t="s">
        <v>179</v>
      </c>
      <c r="E42" s="1" t="s">
        <v>180</v>
      </c>
      <c r="F42" s="1" t="s">
        <v>181</v>
      </c>
      <c r="G42" s="1" t="s">
        <v>165</v>
      </c>
      <c r="H42" s="2">
        <v>37.72</v>
      </c>
      <c r="I42" s="3">
        <v>1</v>
      </c>
      <c r="J42" s="2">
        <v>24.41</v>
      </c>
      <c r="K42" s="2">
        <v>19.690000000000001</v>
      </c>
      <c r="L42" s="2">
        <v>9.4488000000000003</v>
      </c>
      <c r="M42" s="1" t="s">
        <v>7</v>
      </c>
      <c r="N42" s="4">
        <v>1</v>
      </c>
      <c r="O42" s="5">
        <v>2.6342251424129932</v>
      </c>
      <c r="P42">
        <v>2.63</v>
      </c>
      <c r="Q42" s="6"/>
      <c r="R42" s="6">
        <f t="shared" si="0"/>
        <v>1</v>
      </c>
      <c r="S42" s="7"/>
      <c r="T42" s="4"/>
      <c r="U42" s="4"/>
      <c r="V42" s="8"/>
      <c r="W42" s="9">
        <f t="shared" si="4"/>
        <v>1</v>
      </c>
      <c r="Y42" s="22">
        <v>1</v>
      </c>
      <c r="Z42" s="23"/>
      <c r="AA42" s="25">
        <f t="shared" si="1"/>
        <v>2.6342251424129932</v>
      </c>
      <c r="AB42" s="25">
        <f t="shared" si="2"/>
        <v>0</v>
      </c>
    </row>
    <row r="43" spans="1:28" hidden="1" x14ac:dyDescent="0.45">
      <c r="A43" s="1" t="s">
        <v>182</v>
      </c>
      <c r="B43" s="1" t="s">
        <v>183</v>
      </c>
      <c r="C43" s="1" t="s">
        <v>184</v>
      </c>
      <c r="D43" s="1" t="s">
        <v>185</v>
      </c>
      <c r="E43" s="1" t="s">
        <v>57</v>
      </c>
      <c r="F43" s="1" t="s">
        <v>34</v>
      </c>
      <c r="G43" s="1" t="s">
        <v>165</v>
      </c>
      <c r="H43" s="2">
        <v>30.5</v>
      </c>
      <c r="I43" s="3">
        <v>1</v>
      </c>
      <c r="J43" s="2">
        <v>24</v>
      </c>
      <c r="K43" s="2">
        <v>23.622</v>
      </c>
      <c r="L43" s="2">
        <v>16.535399999999999</v>
      </c>
      <c r="M43" s="1" t="s">
        <v>7</v>
      </c>
      <c r="N43" s="4">
        <v>5</v>
      </c>
      <c r="O43" s="5">
        <v>5.4375761317865434</v>
      </c>
      <c r="P43">
        <v>27.12</v>
      </c>
      <c r="Q43" s="6"/>
      <c r="R43" s="6">
        <f t="shared" si="0"/>
        <v>5</v>
      </c>
      <c r="S43" s="7"/>
      <c r="T43" s="4"/>
      <c r="U43" s="4"/>
      <c r="V43" s="8"/>
      <c r="W43" s="9">
        <f t="shared" si="4"/>
        <v>5</v>
      </c>
      <c r="Y43" s="22">
        <v>4</v>
      </c>
      <c r="Z43" s="23"/>
      <c r="AA43" s="25">
        <f t="shared" si="1"/>
        <v>5.4375761317865434</v>
      </c>
      <c r="AB43" s="25">
        <f t="shared" si="2"/>
        <v>0</v>
      </c>
    </row>
    <row r="44" spans="1:28" x14ac:dyDescent="0.45">
      <c r="A44" s="10" t="s">
        <v>186</v>
      </c>
      <c r="B44" s="10" t="s">
        <v>187</v>
      </c>
      <c r="C44" s="10" t="s">
        <v>188</v>
      </c>
      <c r="D44" s="10" t="s">
        <v>189</v>
      </c>
      <c r="E44" s="10" t="s">
        <v>190</v>
      </c>
      <c r="F44" s="10" t="s">
        <v>13</v>
      </c>
      <c r="G44" s="10" t="s">
        <v>165</v>
      </c>
      <c r="H44" s="11">
        <v>30.7</v>
      </c>
      <c r="I44" s="12">
        <v>1</v>
      </c>
      <c r="J44" s="11">
        <v>24.41</v>
      </c>
      <c r="K44" s="11">
        <v>17.399999999999999</v>
      </c>
      <c r="L44" s="11">
        <v>8.19</v>
      </c>
      <c r="M44" s="10" t="s">
        <v>7</v>
      </c>
      <c r="N44" s="13">
        <v>24</v>
      </c>
      <c r="O44" s="14">
        <v>2.0177328654292341</v>
      </c>
      <c r="P44" s="15">
        <v>48.31</v>
      </c>
      <c r="Q44" s="16"/>
      <c r="R44" s="16">
        <f t="shared" si="0"/>
        <v>24</v>
      </c>
      <c r="S44" s="17"/>
      <c r="T44" s="13"/>
      <c r="U44" s="13"/>
      <c r="V44" s="8"/>
      <c r="W44" s="19">
        <f t="shared" si="4"/>
        <v>24</v>
      </c>
      <c r="Y44" s="22">
        <v>43</v>
      </c>
      <c r="Z44" s="23">
        <v>43</v>
      </c>
      <c r="AA44" s="25">
        <f t="shared" si="1"/>
        <v>2.0177328654292341</v>
      </c>
      <c r="AB44" s="25">
        <f t="shared" si="2"/>
        <v>86.762513213457069</v>
      </c>
    </row>
    <row r="45" spans="1:28" hidden="1" x14ac:dyDescent="0.45">
      <c r="A45" s="1" t="s">
        <v>191</v>
      </c>
      <c r="B45" s="1" t="s">
        <v>192</v>
      </c>
      <c r="C45" s="1" t="s">
        <v>193</v>
      </c>
      <c r="D45" s="1" t="s">
        <v>194</v>
      </c>
      <c r="E45" s="1" t="s">
        <v>195</v>
      </c>
      <c r="F45" s="1" t="s">
        <v>131</v>
      </c>
      <c r="G45" s="1" t="s">
        <v>165</v>
      </c>
      <c r="H45" s="2">
        <v>27.2</v>
      </c>
      <c r="I45" s="3">
        <v>1</v>
      </c>
      <c r="J45" s="2">
        <v>24.41</v>
      </c>
      <c r="K45" s="2">
        <v>16.93</v>
      </c>
      <c r="L45" s="2">
        <v>7.48</v>
      </c>
      <c r="M45" s="1" t="s">
        <v>7</v>
      </c>
      <c r="N45" s="4">
        <v>39</v>
      </c>
      <c r="O45" s="5">
        <v>1.7930362668213458</v>
      </c>
      <c r="P45">
        <v>69.77</v>
      </c>
      <c r="Q45" s="6"/>
      <c r="R45" s="6">
        <f t="shared" si="0"/>
        <v>39</v>
      </c>
      <c r="S45" s="17">
        <v>63</v>
      </c>
      <c r="T45" s="20">
        <v>0</v>
      </c>
      <c r="U45" s="20">
        <v>63</v>
      </c>
      <c r="V45" s="8">
        <v>63</v>
      </c>
      <c r="W45" s="9">
        <f>U45-V45</f>
        <v>0</v>
      </c>
      <c r="Z45" s="23"/>
      <c r="AA45" s="25">
        <f t="shared" si="1"/>
        <v>1.7930362668213458</v>
      </c>
      <c r="AB45" s="25">
        <f t="shared" si="2"/>
        <v>0</v>
      </c>
    </row>
    <row r="46" spans="1:28" hidden="1" x14ac:dyDescent="0.45">
      <c r="A46" s="1" t="s">
        <v>196</v>
      </c>
      <c r="B46" s="1" t="s">
        <v>197</v>
      </c>
      <c r="C46" s="1" t="s">
        <v>198</v>
      </c>
      <c r="D46" s="1" t="s">
        <v>199</v>
      </c>
      <c r="E46" s="1" t="s">
        <v>200</v>
      </c>
      <c r="F46" s="1" t="s">
        <v>181</v>
      </c>
      <c r="G46" s="1" t="s">
        <v>165</v>
      </c>
      <c r="H46" s="2">
        <v>9.61</v>
      </c>
      <c r="I46" s="3">
        <v>1</v>
      </c>
      <c r="J46" s="2">
        <v>20</v>
      </c>
      <c r="K46" s="2">
        <v>3.74</v>
      </c>
      <c r="L46" s="2">
        <v>19.690000000000001</v>
      </c>
      <c r="M46" s="1" t="s">
        <v>201</v>
      </c>
      <c r="N46" s="4">
        <v>1</v>
      </c>
      <c r="O46" s="5">
        <v>0.85429930394431575</v>
      </c>
      <c r="P46">
        <v>0.85</v>
      </c>
      <c r="Q46" s="6"/>
      <c r="R46" s="6">
        <f t="shared" si="0"/>
        <v>1</v>
      </c>
      <c r="S46" s="7"/>
      <c r="T46" s="4"/>
      <c r="U46" s="4"/>
      <c r="V46" s="8"/>
      <c r="W46" s="9">
        <f t="shared" ref="W46:W109" si="5">R46-V46</f>
        <v>1</v>
      </c>
      <c r="Y46" s="22">
        <v>1</v>
      </c>
      <c r="Z46" s="23"/>
      <c r="AA46" s="25">
        <f t="shared" si="1"/>
        <v>0.85429930394431575</v>
      </c>
      <c r="AB46" s="25">
        <f t="shared" si="2"/>
        <v>0</v>
      </c>
    </row>
    <row r="47" spans="1:28" hidden="1" x14ac:dyDescent="0.45">
      <c r="A47" s="10" t="s">
        <v>202</v>
      </c>
      <c r="B47" s="10" t="s">
        <v>203</v>
      </c>
      <c r="C47" s="10" t="s">
        <v>204</v>
      </c>
      <c r="D47" s="10" t="s">
        <v>205</v>
      </c>
      <c r="E47" s="10" t="s">
        <v>206</v>
      </c>
      <c r="F47" s="10" t="s">
        <v>207</v>
      </c>
      <c r="G47" s="10" t="s">
        <v>165</v>
      </c>
      <c r="H47" s="11">
        <v>14</v>
      </c>
      <c r="I47" s="12">
        <v>1</v>
      </c>
      <c r="J47" s="11">
        <v>23.503900000000002</v>
      </c>
      <c r="K47" s="11">
        <v>19.409400000000002</v>
      </c>
      <c r="L47" s="11">
        <v>2.3622000000000001</v>
      </c>
      <c r="M47" s="10" t="s">
        <v>201</v>
      </c>
      <c r="N47" s="13">
        <v>19</v>
      </c>
      <c r="O47" s="14">
        <v>0.62507401428668918</v>
      </c>
      <c r="P47" s="15">
        <v>11.85</v>
      </c>
      <c r="Q47" s="16"/>
      <c r="R47" s="16">
        <f t="shared" si="0"/>
        <v>19</v>
      </c>
      <c r="S47" s="17"/>
      <c r="T47" s="13"/>
      <c r="U47" s="13"/>
      <c r="V47" s="8"/>
      <c r="W47" s="19">
        <f t="shared" si="5"/>
        <v>19</v>
      </c>
      <c r="Y47" s="22">
        <v>11</v>
      </c>
      <c r="Z47" s="23"/>
      <c r="AA47" s="25">
        <f t="shared" si="1"/>
        <v>0.62507401428668918</v>
      </c>
      <c r="AB47" s="25">
        <f t="shared" si="2"/>
        <v>0</v>
      </c>
    </row>
    <row r="48" spans="1:28" hidden="1" x14ac:dyDescent="0.45">
      <c r="A48" s="10" t="s">
        <v>208</v>
      </c>
      <c r="B48" s="10" t="s">
        <v>209</v>
      </c>
      <c r="C48" s="10" t="s">
        <v>204</v>
      </c>
      <c r="D48" s="10" t="s">
        <v>205</v>
      </c>
      <c r="E48" s="10" t="s">
        <v>206</v>
      </c>
      <c r="F48" s="10" t="s">
        <v>207</v>
      </c>
      <c r="G48" s="10" t="s">
        <v>165</v>
      </c>
      <c r="H48" s="11">
        <v>14</v>
      </c>
      <c r="I48" s="12">
        <v>1</v>
      </c>
      <c r="J48" s="11">
        <v>23.503900000000002</v>
      </c>
      <c r="K48" s="11">
        <v>19.409400000000002</v>
      </c>
      <c r="L48" s="11">
        <v>2.3622000000000001</v>
      </c>
      <c r="M48" s="10" t="s">
        <v>201</v>
      </c>
      <c r="N48" s="13">
        <v>97</v>
      </c>
      <c r="O48" s="14">
        <v>0.62507401428668918</v>
      </c>
      <c r="P48" s="15">
        <v>60.49</v>
      </c>
      <c r="Q48" s="16"/>
      <c r="R48" s="16">
        <f t="shared" si="0"/>
        <v>97</v>
      </c>
      <c r="S48" s="17"/>
      <c r="T48" s="13"/>
      <c r="U48" s="13"/>
      <c r="V48" s="8"/>
      <c r="W48" s="19">
        <f t="shared" si="5"/>
        <v>97</v>
      </c>
      <c r="Y48" s="22">
        <v>88</v>
      </c>
      <c r="Z48" s="23"/>
      <c r="AA48" s="25">
        <f t="shared" si="1"/>
        <v>0.62507401428668918</v>
      </c>
      <c r="AB48" s="25">
        <f t="shared" si="2"/>
        <v>0</v>
      </c>
    </row>
    <row r="49" spans="1:28" hidden="1" x14ac:dyDescent="0.45">
      <c r="A49" s="10" t="s">
        <v>210</v>
      </c>
      <c r="B49" s="10" t="s">
        <v>211</v>
      </c>
      <c r="C49" s="10" t="s">
        <v>204</v>
      </c>
      <c r="D49" s="10" t="s">
        <v>205</v>
      </c>
      <c r="E49" s="10" t="s">
        <v>206</v>
      </c>
      <c r="F49" s="10" t="s">
        <v>212</v>
      </c>
      <c r="G49" s="10" t="s">
        <v>165</v>
      </c>
      <c r="H49" s="11">
        <v>14</v>
      </c>
      <c r="I49" s="12">
        <v>1</v>
      </c>
      <c r="J49" s="11">
        <v>23.5</v>
      </c>
      <c r="K49" s="11">
        <v>19.41</v>
      </c>
      <c r="L49" s="11">
        <v>2.36</v>
      </c>
      <c r="M49" s="10" t="s">
        <v>201</v>
      </c>
      <c r="N49" s="13">
        <v>43</v>
      </c>
      <c r="O49" s="14">
        <v>0.62440754060324821</v>
      </c>
      <c r="P49" s="15">
        <v>26.79</v>
      </c>
      <c r="Q49" s="16"/>
      <c r="R49" s="16">
        <f t="shared" si="0"/>
        <v>43</v>
      </c>
      <c r="S49" s="17"/>
      <c r="T49" s="13"/>
      <c r="U49" s="13"/>
      <c r="V49" s="8"/>
      <c r="W49" s="19">
        <f t="shared" si="5"/>
        <v>43</v>
      </c>
      <c r="Y49" s="22">
        <v>36</v>
      </c>
      <c r="Z49" s="23"/>
      <c r="AA49" s="25">
        <f t="shared" si="1"/>
        <v>0.62440754060324821</v>
      </c>
      <c r="AB49" s="25">
        <f t="shared" si="2"/>
        <v>0</v>
      </c>
    </row>
    <row r="50" spans="1:28" hidden="1" x14ac:dyDescent="0.45">
      <c r="A50" s="10" t="s">
        <v>213</v>
      </c>
      <c r="B50" s="10" t="s">
        <v>214</v>
      </c>
      <c r="C50" s="10" t="s">
        <v>215</v>
      </c>
      <c r="D50" s="10" t="s">
        <v>216</v>
      </c>
      <c r="E50" s="10" t="s">
        <v>217</v>
      </c>
      <c r="F50" s="10" t="s">
        <v>207</v>
      </c>
      <c r="G50" s="10" t="s">
        <v>165</v>
      </c>
      <c r="H50" s="11">
        <v>6.66</v>
      </c>
      <c r="I50" s="12">
        <v>1</v>
      </c>
      <c r="J50" s="11">
        <v>18.031500000000001</v>
      </c>
      <c r="K50" s="11">
        <v>17.913399999999999</v>
      </c>
      <c r="L50" s="11">
        <v>1.8504</v>
      </c>
      <c r="M50" s="10" t="s">
        <v>201</v>
      </c>
      <c r="N50" s="13">
        <v>39</v>
      </c>
      <c r="O50" s="14">
        <v>0.34668754383633416</v>
      </c>
      <c r="P50" s="15">
        <v>13.49</v>
      </c>
      <c r="Q50" s="16"/>
      <c r="R50" s="16">
        <f t="shared" si="0"/>
        <v>39</v>
      </c>
      <c r="S50" s="17"/>
      <c r="T50" s="13"/>
      <c r="U50" s="13"/>
      <c r="V50" s="8"/>
      <c r="W50" s="19">
        <f t="shared" si="5"/>
        <v>39</v>
      </c>
      <c r="Y50" s="22">
        <v>30</v>
      </c>
      <c r="Z50" s="23"/>
      <c r="AA50" s="25">
        <f t="shared" si="1"/>
        <v>0.34668754383633416</v>
      </c>
      <c r="AB50" s="25">
        <f t="shared" si="2"/>
        <v>0</v>
      </c>
    </row>
    <row r="51" spans="1:28" hidden="1" x14ac:dyDescent="0.45">
      <c r="A51" s="10" t="s">
        <v>218</v>
      </c>
      <c r="B51" s="10" t="s">
        <v>219</v>
      </c>
      <c r="C51" s="10" t="s">
        <v>215</v>
      </c>
      <c r="D51" s="10" t="s">
        <v>216</v>
      </c>
      <c r="E51" s="10" t="s">
        <v>217</v>
      </c>
      <c r="F51" s="10" t="s">
        <v>207</v>
      </c>
      <c r="G51" s="10" t="s">
        <v>165</v>
      </c>
      <c r="H51" s="11">
        <v>6.66</v>
      </c>
      <c r="I51" s="12">
        <v>1</v>
      </c>
      <c r="J51" s="11">
        <v>18.031500000000001</v>
      </c>
      <c r="K51" s="11">
        <v>17.913399999999999</v>
      </c>
      <c r="L51" s="11">
        <v>1.8504</v>
      </c>
      <c r="M51" s="10" t="s">
        <v>201</v>
      </c>
      <c r="N51" s="13">
        <v>72</v>
      </c>
      <c r="O51" s="14">
        <v>0.34668754383633416</v>
      </c>
      <c r="P51" s="15">
        <v>24.9</v>
      </c>
      <c r="Q51" s="16"/>
      <c r="R51" s="16">
        <f t="shared" si="0"/>
        <v>72</v>
      </c>
      <c r="S51" s="17"/>
      <c r="T51" s="13"/>
      <c r="U51" s="13"/>
      <c r="V51" s="8"/>
      <c r="W51" s="19">
        <f t="shared" si="5"/>
        <v>72</v>
      </c>
      <c r="Y51" s="22">
        <v>55</v>
      </c>
      <c r="Z51" s="23"/>
      <c r="AA51" s="25">
        <f t="shared" si="1"/>
        <v>0.34668754383633416</v>
      </c>
      <c r="AB51" s="25">
        <f t="shared" si="2"/>
        <v>0</v>
      </c>
    </row>
    <row r="52" spans="1:28" hidden="1" x14ac:dyDescent="0.45">
      <c r="A52" s="10" t="s">
        <v>220</v>
      </c>
      <c r="B52" s="10" t="s">
        <v>221</v>
      </c>
      <c r="C52" s="10" t="s">
        <v>215</v>
      </c>
      <c r="D52" s="10" t="s">
        <v>216</v>
      </c>
      <c r="E52" s="10" t="s">
        <v>217</v>
      </c>
      <c r="F52" s="10" t="s">
        <v>207</v>
      </c>
      <c r="G52" s="10" t="s">
        <v>165</v>
      </c>
      <c r="H52" s="11">
        <v>6.66</v>
      </c>
      <c r="I52" s="12">
        <v>1</v>
      </c>
      <c r="J52" s="11">
        <v>18.031500000000001</v>
      </c>
      <c r="K52" s="11">
        <v>17.913399999999999</v>
      </c>
      <c r="L52" s="11">
        <v>1.8504</v>
      </c>
      <c r="M52" s="10" t="s">
        <v>201</v>
      </c>
      <c r="N52" s="13">
        <v>2</v>
      </c>
      <c r="O52" s="14">
        <v>0.34668754383633416</v>
      </c>
      <c r="P52" s="15">
        <v>0.69</v>
      </c>
      <c r="Q52" s="16"/>
      <c r="R52" s="16">
        <f t="shared" si="0"/>
        <v>2</v>
      </c>
      <c r="S52" s="17"/>
      <c r="T52" s="13"/>
      <c r="U52" s="13"/>
      <c r="V52" s="8"/>
      <c r="W52" s="19">
        <f t="shared" si="5"/>
        <v>2</v>
      </c>
      <c r="Y52" s="22">
        <v>1</v>
      </c>
      <c r="Z52" s="23"/>
      <c r="AA52" s="25">
        <f t="shared" si="1"/>
        <v>0.34668754383633416</v>
      </c>
      <c r="AB52" s="25">
        <f t="shared" si="2"/>
        <v>0</v>
      </c>
    </row>
    <row r="53" spans="1:28" hidden="1" x14ac:dyDescent="0.45">
      <c r="A53" s="10" t="s">
        <v>222</v>
      </c>
      <c r="B53" s="10" t="s">
        <v>223</v>
      </c>
      <c r="C53" s="10" t="s">
        <v>224</v>
      </c>
      <c r="D53" s="10" t="s">
        <v>216</v>
      </c>
      <c r="E53" s="10" t="s">
        <v>217</v>
      </c>
      <c r="F53" s="10" t="s">
        <v>207</v>
      </c>
      <c r="G53" s="10" t="s">
        <v>165</v>
      </c>
      <c r="H53" s="11">
        <v>6.66</v>
      </c>
      <c r="I53" s="12">
        <v>1</v>
      </c>
      <c r="J53" s="11">
        <v>18.031500000000001</v>
      </c>
      <c r="K53" s="11">
        <v>17.909400000000002</v>
      </c>
      <c r="L53" s="11">
        <v>1.8504</v>
      </c>
      <c r="M53" s="10" t="s">
        <v>201</v>
      </c>
      <c r="N53" s="13">
        <v>68</v>
      </c>
      <c r="O53" s="14">
        <v>0.34661012971197225</v>
      </c>
      <c r="P53" s="15">
        <v>23.51</v>
      </c>
      <c r="Q53" s="16"/>
      <c r="R53" s="16">
        <f t="shared" si="0"/>
        <v>68</v>
      </c>
      <c r="S53" s="17"/>
      <c r="T53" s="13"/>
      <c r="U53" s="13"/>
      <c r="V53" s="8"/>
      <c r="W53" s="19">
        <f t="shared" si="5"/>
        <v>68</v>
      </c>
      <c r="Y53" s="22">
        <v>55</v>
      </c>
      <c r="Z53" s="23"/>
      <c r="AA53" s="25">
        <f t="shared" si="1"/>
        <v>0.34661012971197225</v>
      </c>
      <c r="AB53" s="25">
        <f t="shared" si="2"/>
        <v>0</v>
      </c>
    </row>
    <row r="54" spans="1:28" hidden="1" x14ac:dyDescent="0.45">
      <c r="A54" s="1" t="s">
        <v>225</v>
      </c>
      <c r="B54" s="1" t="s">
        <v>226</v>
      </c>
      <c r="C54" s="1" t="s">
        <v>227</v>
      </c>
      <c r="D54" s="1" t="s">
        <v>228</v>
      </c>
      <c r="E54" s="1" t="s">
        <v>229</v>
      </c>
      <c r="F54" s="1" t="s">
        <v>230</v>
      </c>
      <c r="G54" s="1" t="s">
        <v>165</v>
      </c>
      <c r="H54" s="2">
        <v>37.19</v>
      </c>
      <c r="I54" s="3">
        <v>1</v>
      </c>
      <c r="J54" s="2">
        <v>34.252000000000002</v>
      </c>
      <c r="K54" s="2">
        <v>2.5590999999999999</v>
      </c>
      <c r="L54" s="2">
        <v>26.771699999999999</v>
      </c>
      <c r="M54" s="1" t="s">
        <v>201</v>
      </c>
      <c r="N54" s="4">
        <v>1</v>
      </c>
      <c r="O54" s="5">
        <v>1.3611684694097679</v>
      </c>
      <c r="P54">
        <v>1.36</v>
      </c>
      <c r="Q54" s="6"/>
      <c r="R54" s="6">
        <f t="shared" si="0"/>
        <v>1</v>
      </c>
      <c r="S54" s="7"/>
      <c r="T54" s="4"/>
      <c r="U54" s="4"/>
      <c r="V54" s="8"/>
      <c r="W54" s="9">
        <f t="shared" si="5"/>
        <v>1</v>
      </c>
      <c r="Y54" s="22">
        <v>1</v>
      </c>
      <c r="Z54" s="23"/>
      <c r="AA54" s="25">
        <f t="shared" si="1"/>
        <v>1.3611684694097679</v>
      </c>
      <c r="AB54" s="25">
        <f t="shared" si="2"/>
        <v>0</v>
      </c>
    </row>
    <row r="55" spans="1:28" hidden="1" x14ac:dyDescent="0.45">
      <c r="A55" s="10" t="s">
        <v>231</v>
      </c>
      <c r="B55" s="10" t="s">
        <v>232</v>
      </c>
      <c r="C55" s="10" t="s">
        <v>233</v>
      </c>
      <c r="D55" s="10" t="s">
        <v>234</v>
      </c>
      <c r="E55" s="10" t="s">
        <v>235</v>
      </c>
      <c r="F55" s="10" t="s">
        <v>236</v>
      </c>
      <c r="G55" s="10" t="s">
        <v>165</v>
      </c>
      <c r="H55" s="11">
        <v>68.81</v>
      </c>
      <c r="I55" s="12">
        <v>1</v>
      </c>
      <c r="J55" s="11">
        <v>37.200000000000003</v>
      </c>
      <c r="K55" s="11">
        <v>3.9</v>
      </c>
      <c r="L55" s="11">
        <v>25.8</v>
      </c>
      <c r="M55" s="10" t="s">
        <v>201</v>
      </c>
      <c r="N55" s="13">
        <v>34</v>
      </c>
      <c r="O55" s="14">
        <v>2.1711508120649654</v>
      </c>
      <c r="P55" s="15">
        <v>73.650000000000006</v>
      </c>
      <c r="Q55" s="16"/>
      <c r="R55" s="16">
        <f t="shared" si="0"/>
        <v>34</v>
      </c>
      <c r="S55" s="17"/>
      <c r="T55" s="13"/>
      <c r="U55" s="13"/>
      <c r="V55" s="8"/>
      <c r="W55" s="19">
        <f t="shared" si="5"/>
        <v>34</v>
      </c>
      <c r="Y55" s="22">
        <v>26</v>
      </c>
      <c r="Z55" s="23"/>
      <c r="AA55" s="25">
        <f t="shared" si="1"/>
        <v>2.1711508120649654</v>
      </c>
      <c r="AB55" s="25">
        <f t="shared" si="2"/>
        <v>0</v>
      </c>
    </row>
    <row r="56" spans="1:28" hidden="1" x14ac:dyDescent="0.45">
      <c r="A56" s="1" t="s">
        <v>237</v>
      </c>
      <c r="B56" s="1" t="s">
        <v>238</v>
      </c>
      <c r="C56" s="1" t="s">
        <v>239</v>
      </c>
      <c r="D56" s="1" t="s">
        <v>240</v>
      </c>
      <c r="E56" s="1" t="s">
        <v>241</v>
      </c>
      <c r="F56" s="1" t="s">
        <v>242</v>
      </c>
      <c r="G56" s="1" t="s">
        <v>165</v>
      </c>
      <c r="H56" s="2">
        <v>54.4</v>
      </c>
      <c r="I56" s="3">
        <v>1</v>
      </c>
      <c r="J56" s="2">
        <v>27.9528</v>
      </c>
      <c r="K56" s="2">
        <v>15.944900000000001</v>
      </c>
      <c r="L56" s="2">
        <v>4.7244000000000002</v>
      </c>
      <c r="M56" s="1" t="s">
        <v>201</v>
      </c>
      <c r="N56" s="4">
        <v>1</v>
      </c>
      <c r="O56" s="5">
        <v>1.2213960647572901</v>
      </c>
      <c r="P56">
        <v>1.22</v>
      </c>
      <c r="Q56" s="6"/>
      <c r="R56" s="6">
        <f t="shared" si="0"/>
        <v>1</v>
      </c>
      <c r="S56" s="7"/>
      <c r="T56" s="4"/>
      <c r="U56" s="4"/>
      <c r="V56" s="8"/>
      <c r="W56" s="9">
        <f t="shared" si="5"/>
        <v>1</v>
      </c>
      <c r="Y56" s="22">
        <v>1</v>
      </c>
      <c r="Z56" s="23"/>
      <c r="AA56" s="25">
        <f t="shared" si="1"/>
        <v>1.2213960647572901</v>
      </c>
      <c r="AB56" s="25">
        <f t="shared" si="2"/>
        <v>0</v>
      </c>
    </row>
    <row r="57" spans="1:28" hidden="1" x14ac:dyDescent="0.45">
      <c r="A57" s="1" t="s">
        <v>243</v>
      </c>
      <c r="B57" s="1" t="s">
        <v>244</v>
      </c>
      <c r="C57" s="1" t="s">
        <v>245</v>
      </c>
      <c r="D57" s="1" t="s">
        <v>246</v>
      </c>
      <c r="E57" s="1" t="s">
        <v>247</v>
      </c>
      <c r="F57" s="1" t="s">
        <v>230</v>
      </c>
      <c r="G57" s="1" t="s">
        <v>165</v>
      </c>
      <c r="H57" s="2">
        <v>44.47</v>
      </c>
      <c r="I57" s="3">
        <v>1</v>
      </c>
      <c r="J57" s="2">
        <v>42.5197</v>
      </c>
      <c r="K57" s="2">
        <v>30.511800000000001</v>
      </c>
      <c r="L57" s="2">
        <v>2.5590999999999999</v>
      </c>
      <c r="M57" s="1" t="s">
        <v>201</v>
      </c>
      <c r="N57" s="4">
        <v>2</v>
      </c>
      <c r="O57" s="5">
        <v>1.9257859592653053</v>
      </c>
      <c r="P57">
        <v>3.84</v>
      </c>
      <c r="Q57" s="6"/>
      <c r="R57" s="6">
        <f t="shared" si="0"/>
        <v>2</v>
      </c>
      <c r="S57" s="7"/>
      <c r="T57" s="4"/>
      <c r="U57" s="4"/>
      <c r="V57" s="8"/>
      <c r="W57" s="9">
        <f t="shared" si="5"/>
        <v>2</v>
      </c>
      <c r="Y57" s="22">
        <v>2</v>
      </c>
      <c r="Z57" s="23"/>
      <c r="AA57" s="25">
        <f t="shared" si="1"/>
        <v>1.9257859592653053</v>
      </c>
      <c r="AB57" s="25">
        <f t="shared" si="2"/>
        <v>0</v>
      </c>
    </row>
    <row r="58" spans="1:28" hidden="1" x14ac:dyDescent="0.45">
      <c r="A58" s="1" t="s">
        <v>248</v>
      </c>
      <c r="B58" s="1" t="s">
        <v>249</v>
      </c>
      <c r="C58" s="1" t="s">
        <v>250</v>
      </c>
      <c r="D58" s="1" t="s">
        <v>251</v>
      </c>
      <c r="E58" s="1" t="s">
        <v>252</v>
      </c>
      <c r="F58" s="1" t="s">
        <v>29</v>
      </c>
      <c r="G58" s="1" t="s">
        <v>165</v>
      </c>
      <c r="H58" s="2">
        <v>32.380000000000003</v>
      </c>
      <c r="I58" s="3">
        <v>1</v>
      </c>
      <c r="J58" s="2">
        <v>28.22</v>
      </c>
      <c r="K58" s="2">
        <v>28.14</v>
      </c>
      <c r="L58" s="2">
        <v>3.54</v>
      </c>
      <c r="M58" s="1" t="s">
        <v>201</v>
      </c>
      <c r="N58" s="4">
        <v>2</v>
      </c>
      <c r="O58" s="5">
        <v>1.6305987424593971</v>
      </c>
      <c r="P58">
        <v>3.25</v>
      </c>
      <c r="Q58" s="6"/>
      <c r="R58" s="6">
        <f t="shared" si="0"/>
        <v>2</v>
      </c>
      <c r="S58" s="7"/>
      <c r="T58" s="4"/>
      <c r="U58" s="4"/>
      <c r="V58" s="8"/>
      <c r="W58" s="9">
        <f t="shared" si="5"/>
        <v>2</v>
      </c>
      <c r="Y58" s="22">
        <v>2</v>
      </c>
      <c r="Z58" s="23"/>
      <c r="AA58" s="25">
        <f t="shared" si="1"/>
        <v>1.6305987424593971</v>
      </c>
      <c r="AB58" s="25">
        <f t="shared" si="2"/>
        <v>0</v>
      </c>
    </row>
    <row r="59" spans="1:28" hidden="1" x14ac:dyDescent="0.45">
      <c r="A59" s="1" t="s">
        <v>253</v>
      </c>
      <c r="B59" s="1" t="s">
        <v>254</v>
      </c>
      <c r="C59" s="1" t="s">
        <v>255</v>
      </c>
      <c r="D59" s="1" t="s">
        <v>256</v>
      </c>
      <c r="E59" s="1" t="s">
        <v>257</v>
      </c>
      <c r="F59" s="1" t="s">
        <v>258</v>
      </c>
      <c r="G59" s="1" t="s">
        <v>165</v>
      </c>
      <c r="H59" s="2">
        <v>40.47</v>
      </c>
      <c r="I59" s="3">
        <v>1</v>
      </c>
      <c r="J59" s="2">
        <v>19.489999999999998</v>
      </c>
      <c r="K59" s="2">
        <v>35.04</v>
      </c>
      <c r="L59" s="2">
        <v>4.13</v>
      </c>
      <c r="M59" s="1" t="s">
        <v>201</v>
      </c>
      <c r="N59" s="4">
        <v>2</v>
      </c>
      <c r="O59" s="5">
        <v>1.6360204454756377</v>
      </c>
      <c r="P59">
        <v>3.26</v>
      </c>
      <c r="Q59" s="6"/>
      <c r="R59" s="6">
        <f t="shared" si="0"/>
        <v>2</v>
      </c>
      <c r="S59" s="7"/>
      <c r="T59" s="4"/>
      <c r="U59" s="4"/>
      <c r="V59" s="8"/>
      <c r="W59" s="9">
        <f t="shared" si="5"/>
        <v>2</v>
      </c>
      <c r="Y59" s="22">
        <v>2</v>
      </c>
      <c r="Z59" s="23"/>
      <c r="AA59" s="25">
        <f t="shared" si="1"/>
        <v>1.6360204454756377</v>
      </c>
      <c r="AB59" s="25">
        <f t="shared" si="2"/>
        <v>0</v>
      </c>
    </row>
    <row r="60" spans="1:28" hidden="1" x14ac:dyDescent="0.45">
      <c r="A60" s="1" t="s">
        <v>259</v>
      </c>
      <c r="B60" s="1" t="s">
        <v>260</v>
      </c>
      <c r="C60" s="1" t="s">
        <v>261</v>
      </c>
      <c r="D60" s="1" t="s">
        <v>262</v>
      </c>
      <c r="E60" s="1" t="s">
        <v>263</v>
      </c>
      <c r="F60" s="1" t="s">
        <v>13</v>
      </c>
      <c r="G60" s="1" t="s">
        <v>6</v>
      </c>
      <c r="H60" s="2">
        <v>35</v>
      </c>
      <c r="I60" s="3">
        <v>6</v>
      </c>
      <c r="J60" s="2">
        <v>25.984300000000001</v>
      </c>
      <c r="K60" s="2">
        <v>17.7165</v>
      </c>
      <c r="L60" s="2">
        <v>12.992100000000001</v>
      </c>
      <c r="M60" s="1" t="s">
        <v>264</v>
      </c>
      <c r="N60" s="4">
        <v>4</v>
      </c>
      <c r="O60" s="5">
        <v>0.57820227094233323</v>
      </c>
      <c r="P60">
        <v>2.31</v>
      </c>
      <c r="Q60" s="6"/>
      <c r="R60" s="6">
        <f t="shared" si="0"/>
        <v>4</v>
      </c>
      <c r="S60" s="7"/>
      <c r="T60" s="4"/>
      <c r="U60" s="4"/>
      <c r="V60" s="8"/>
      <c r="W60" s="9">
        <f t="shared" si="5"/>
        <v>4</v>
      </c>
      <c r="Y60" s="22">
        <v>4</v>
      </c>
      <c r="Z60" s="23"/>
      <c r="AA60" s="25">
        <f t="shared" si="1"/>
        <v>3.4692136256539996</v>
      </c>
      <c r="AB60" s="25">
        <f t="shared" si="2"/>
        <v>0</v>
      </c>
    </row>
    <row r="61" spans="1:28" hidden="1" x14ac:dyDescent="0.45">
      <c r="A61" s="1" t="s">
        <v>265</v>
      </c>
      <c r="B61" s="1" t="s">
        <v>266</v>
      </c>
      <c r="C61" s="1" t="s">
        <v>261</v>
      </c>
      <c r="D61" s="1" t="s">
        <v>262</v>
      </c>
      <c r="E61" s="1" t="s">
        <v>263</v>
      </c>
      <c r="F61" s="1" t="s">
        <v>53</v>
      </c>
      <c r="G61" s="1" t="s">
        <v>6</v>
      </c>
      <c r="H61" s="2">
        <v>35</v>
      </c>
      <c r="I61" s="3">
        <v>6</v>
      </c>
      <c r="J61" s="2">
        <v>25.984300000000001</v>
      </c>
      <c r="K61" s="2">
        <v>17.7165</v>
      </c>
      <c r="L61" s="2">
        <v>12.992100000000001</v>
      </c>
      <c r="M61" s="1" t="s">
        <v>264</v>
      </c>
      <c r="N61" s="4">
        <v>2</v>
      </c>
      <c r="O61" s="5">
        <v>0.57820227094233323</v>
      </c>
      <c r="P61">
        <v>1.1499999999999999</v>
      </c>
      <c r="Q61" s="6"/>
      <c r="R61" s="6">
        <f t="shared" si="0"/>
        <v>2</v>
      </c>
      <c r="S61" s="7"/>
      <c r="T61" s="4"/>
      <c r="U61" s="4"/>
      <c r="V61" s="8"/>
      <c r="W61" s="9">
        <f t="shared" si="5"/>
        <v>2</v>
      </c>
      <c r="Y61" s="22">
        <v>2</v>
      </c>
      <c r="Z61" s="23"/>
      <c r="AA61" s="25">
        <f t="shared" si="1"/>
        <v>3.4692136256539996</v>
      </c>
      <c r="AB61" s="25">
        <f t="shared" si="2"/>
        <v>0</v>
      </c>
    </row>
    <row r="62" spans="1:28" hidden="1" x14ac:dyDescent="0.45">
      <c r="A62" s="1" t="s">
        <v>267</v>
      </c>
      <c r="B62" s="1" t="s">
        <v>268</v>
      </c>
      <c r="C62" s="1" t="s">
        <v>269</v>
      </c>
      <c r="D62" s="1" t="s">
        <v>270</v>
      </c>
      <c r="E62" s="1" t="s">
        <v>271</v>
      </c>
      <c r="F62" s="1" t="s">
        <v>272</v>
      </c>
      <c r="G62" s="1" t="s">
        <v>6</v>
      </c>
      <c r="H62" s="2">
        <v>9.32</v>
      </c>
      <c r="I62" s="3">
        <v>24</v>
      </c>
      <c r="J62" s="2">
        <v>20.078700000000001</v>
      </c>
      <c r="K62" s="2">
        <v>18.110199999999999</v>
      </c>
      <c r="L62" s="2">
        <v>14.1732</v>
      </c>
      <c r="M62" s="1" t="s">
        <v>264</v>
      </c>
      <c r="N62" s="4">
        <v>23</v>
      </c>
      <c r="O62" s="5">
        <v>0.12455989966160498</v>
      </c>
      <c r="P62">
        <v>2.86</v>
      </c>
      <c r="Q62" s="6"/>
      <c r="R62" s="6">
        <f t="shared" si="0"/>
        <v>23</v>
      </c>
      <c r="S62" s="7"/>
      <c r="T62" s="4"/>
      <c r="U62" s="4"/>
      <c r="V62" s="8"/>
      <c r="W62" s="9">
        <f t="shared" si="5"/>
        <v>23</v>
      </c>
      <c r="Y62" s="22">
        <v>23</v>
      </c>
      <c r="Z62" s="23"/>
      <c r="AA62" s="25">
        <f t="shared" si="1"/>
        <v>2.9894375918785197</v>
      </c>
      <c r="AB62" s="25">
        <f t="shared" si="2"/>
        <v>0</v>
      </c>
    </row>
    <row r="63" spans="1:28" hidden="1" x14ac:dyDescent="0.45">
      <c r="A63" s="1" t="s">
        <v>273</v>
      </c>
      <c r="B63" s="1" t="s">
        <v>274</v>
      </c>
      <c r="C63" s="1" t="s">
        <v>275</v>
      </c>
      <c r="D63" s="1" t="s">
        <v>276</v>
      </c>
      <c r="E63" s="1" t="s">
        <v>277</v>
      </c>
      <c r="F63" s="1" t="s">
        <v>278</v>
      </c>
      <c r="G63" s="1" t="s">
        <v>6</v>
      </c>
      <c r="H63" s="2">
        <v>6.07</v>
      </c>
      <c r="I63" s="3">
        <v>24</v>
      </c>
      <c r="J63" s="2">
        <v>11.81</v>
      </c>
      <c r="K63" s="2">
        <v>9.84</v>
      </c>
      <c r="L63" s="2">
        <v>14.17</v>
      </c>
      <c r="M63" s="1" t="s">
        <v>264</v>
      </c>
      <c r="N63" s="4">
        <v>1</v>
      </c>
      <c r="O63" s="5">
        <v>3.979846693735499E-2</v>
      </c>
      <c r="P63">
        <v>0.04</v>
      </c>
      <c r="Q63" s="6"/>
      <c r="R63" s="6">
        <f t="shared" si="0"/>
        <v>1</v>
      </c>
      <c r="S63" s="7"/>
      <c r="T63" s="4"/>
      <c r="U63" s="4"/>
      <c r="V63" s="8"/>
      <c r="W63" s="9">
        <f t="shared" si="5"/>
        <v>1</v>
      </c>
      <c r="Y63" s="22">
        <v>1</v>
      </c>
      <c r="Z63" s="23"/>
      <c r="AA63" s="25">
        <f t="shared" si="1"/>
        <v>0.95516320649651976</v>
      </c>
      <c r="AB63" s="25">
        <f t="shared" si="2"/>
        <v>0</v>
      </c>
    </row>
    <row r="64" spans="1:28" hidden="1" x14ac:dyDescent="0.45">
      <c r="A64" s="1" t="s">
        <v>279</v>
      </c>
      <c r="B64" s="1" t="s">
        <v>280</v>
      </c>
      <c r="C64" s="1" t="s">
        <v>281</v>
      </c>
      <c r="D64" s="1" t="s">
        <v>282</v>
      </c>
      <c r="E64" s="1" t="s">
        <v>283</v>
      </c>
      <c r="F64" s="1" t="s">
        <v>284</v>
      </c>
      <c r="G64" s="1" t="s">
        <v>6</v>
      </c>
      <c r="H64" s="2">
        <v>47.25</v>
      </c>
      <c r="I64" s="3">
        <v>1</v>
      </c>
      <c r="J64" s="2">
        <v>22.83</v>
      </c>
      <c r="K64" s="2">
        <v>20.87</v>
      </c>
      <c r="L64" s="2">
        <v>10.8268</v>
      </c>
      <c r="M64" s="1" t="s">
        <v>285</v>
      </c>
      <c r="N64" s="4">
        <v>2</v>
      </c>
      <c r="O64" s="5">
        <v>2.9922040976102084</v>
      </c>
      <c r="P64">
        <v>5.97</v>
      </c>
      <c r="Q64" s="6"/>
      <c r="R64" s="6">
        <f t="shared" si="0"/>
        <v>2</v>
      </c>
      <c r="S64" s="7"/>
      <c r="T64" s="4"/>
      <c r="U64" s="4"/>
      <c r="V64" s="8"/>
      <c r="W64" s="9">
        <f t="shared" si="5"/>
        <v>2</v>
      </c>
      <c r="Y64" s="22">
        <v>2</v>
      </c>
      <c r="Z64" s="23"/>
      <c r="AA64" s="25">
        <f t="shared" si="1"/>
        <v>2.9922040976102084</v>
      </c>
      <c r="AB64" s="25">
        <f t="shared" si="2"/>
        <v>0</v>
      </c>
    </row>
    <row r="65" spans="1:28" hidden="1" x14ac:dyDescent="0.45">
      <c r="A65" s="1" t="s">
        <v>286</v>
      </c>
      <c r="B65" s="1" t="s">
        <v>287</v>
      </c>
      <c r="C65" s="1" t="s">
        <v>288</v>
      </c>
      <c r="D65" s="1" t="s">
        <v>289</v>
      </c>
      <c r="E65" s="1" t="s">
        <v>290</v>
      </c>
      <c r="F65" s="1" t="s">
        <v>13</v>
      </c>
      <c r="G65" s="1" t="s">
        <v>6</v>
      </c>
      <c r="H65" s="2">
        <v>39.1</v>
      </c>
      <c r="I65" s="3">
        <v>1</v>
      </c>
      <c r="J65" s="2">
        <v>17.32</v>
      </c>
      <c r="K65" s="2">
        <v>11.61</v>
      </c>
      <c r="L65" s="2">
        <v>11.61</v>
      </c>
      <c r="M65" s="1" t="s">
        <v>285</v>
      </c>
      <c r="N65" s="4">
        <v>37</v>
      </c>
      <c r="O65" s="5">
        <v>1.3541758538283062</v>
      </c>
      <c r="P65">
        <v>49.99</v>
      </c>
      <c r="Q65" s="6"/>
      <c r="R65" s="6">
        <f t="shared" si="0"/>
        <v>37</v>
      </c>
      <c r="S65" s="7"/>
      <c r="T65" s="4"/>
      <c r="U65" s="4"/>
      <c r="V65" s="8"/>
      <c r="W65" s="9">
        <f t="shared" si="5"/>
        <v>37</v>
      </c>
      <c r="Y65" s="22">
        <v>10</v>
      </c>
      <c r="Z65" s="23"/>
      <c r="AA65" s="25">
        <f t="shared" si="1"/>
        <v>1.3541758538283062</v>
      </c>
      <c r="AB65" s="25">
        <f t="shared" si="2"/>
        <v>0</v>
      </c>
    </row>
    <row r="66" spans="1:28" hidden="1" x14ac:dyDescent="0.45">
      <c r="A66" s="1" t="s">
        <v>291</v>
      </c>
      <c r="B66" s="1" t="s">
        <v>292</v>
      </c>
      <c r="C66" s="1" t="s">
        <v>293</v>
      </c>
      <c r="D66" s="1" t="s">
        <v>17</v>
      </c>
      <c r="E66" s="1" t="s">
        <v>294</v>
      </c>
      <c r="F66" s="1" t="s">
        <v>29</v>
      </c>
      <c r="G66" s="1" t="s">
        <v>165</v>
      </c>
      <c r="H66" s="2">
        <v>29.25</v>
      </c>
      <c r="I66" s="3">
        <v>1</v>
      </c>
      <c r="J66" s="2">
        <v>23.228300000000001</v>
      </c>
      <c r="K66" s="2">
        <v>18.503900000000002</v>
      </c>
      <c r="L66" s="2">
        <v>7.8739999999999997</v>
      </c>
      <c r="M66" s="1" t="s">
        <v>285</v>
      </c>
      <c r="N66" s="4">
        <v>2</v>
      </c>
      <c r="O66" s="5">
        <v>1.9630838406458124</v>
      </c>
      <c r="P66">
        <v>3.92</v>
      </c>
      <c r="Q66" s="6"/>
      <c r="R66" s="6">
        <f t="shared" si="0"/>
        <v>2</v>
      </c>
      <c r="S66" s="7"/>
      <c r="T66" s="4"/>
      <c r="U66" s="4"/>
      <c r="V66" s="8"/>
      <c r="W66" s="9">
        <f t="shared" si="5"/>
        <v>2</v>
      </c>
      <c r="Y66" s="22">
        <v>2</v>
      </c>
      <c r="Z66" s="23"/>
      <c r="AA66" s="25">
        <f t="shared" si="1"/>
        <v>1.9630838406458124</v>
      </c>
      <c r="AB66" s="25">
        <f t="shared" si="2"/>
        <v>0</v>
      </c>
    </row>
    <row r="67" spans="1:28" hidden="1" x14ac:dyDescent="0.45">
      <c r="A67" s="1" t="s">
        <v>279</v>
      </c>
      <c r="B67" s="1" t="s">
        <v>280</v>
      </c>
      <c r="C67" s="1" t="s">
        <v>281</v>
      </c>
      <c r="D67" s="1" t="s">
        <v>282</v>
      </c>
      <c r="E67" s="1" t="s">
        <v>283</v>
      </c>
      <c r="F67" s="1" t="s">
        <v>284</v>
      </c>
      <c r="G67" s="1" t="s">
        <v>165</v>
      </c>
      <c r="H67" s="2">
        <v>47.25</v>
      </c>
      <c r="I67" s="3">
        <v>1</v>
      </c>
      <c r="J67" s="2">
        <v>22.83</v>
      </c>
      <c r="K67" s="2">
        <v>20.87</v>
      </c>
      <c r="L67" s="2">
        <v>10.8268</v>
      </c>
      <c r="M67" s="1" t="s">
        <v>285</v>
      </c>
      <c r="N67" s="4">
        <v>2</v>
      </c>
      <c r="O67" s="5">
        <v>2.9922040976102084</v>
      </c>
      <c r="P67">
        <v>5.97</v>
      </c>
      <c r="Q67" s="6"/>
      <c r="R67" s="6">
        <f t="shared" ref="R67:R130" si="6">N67-Q67</f>
        <v>2</v>
      </c>
      <c r="S67" s="7"/>
      <c r="T67" s="4"/>
      <c r="U67" s="4"/>
      <c r="V67" s="8"/>
      <c r="W67" s="9">
        <f t="shared" si="5"/>
        <v>2</v>
      </c>
      <c r="Y67" s="22">
        <v>2</v>
      </c>
      <c r="Z67" s="23"/>
      <c r="AA67" s="25">
        <f t="shared" ref="AA67:AA130" si="7">O67*I67</f>
        <v>2.9922040976102084</v>
      </c>
      <c r="AB67" s="25">
        <f t="shared" ref="AB67:AB130" si="8">AA67*Z67</f>
        <v>0</v>
      </c>
    </row>
    <row r="68" spans="1:28" hidden="1" x14ac:dyDescent="0.45">
      <c r="A68" s="1" t="s">
        <v>295</v>
      </c>
      <c r="B68" s="1" t="s">
        <v>296</v>
      </c>
      <c r="C68" s="1" t="s">
        <v>297</v>
      </c>
      <c r="D68" s="1" t="s">
        <v>298</v>
      </c>
      <c r="E68" s="1" t="s">
        <v>299</v>
      </c>
      <c r="F68" s="1" t="s">
        <v>13</v>
      </c>
      <c r="G68" s="1" t="s">
        <v>165</v>
      </c>
      <c r="H68" s="2">
        <v>112.1</v>
      </c>
      <c r="I68" s="3">
        <v>1</v>
      </c>
      <c r="J68" s="2">
        <v>30.5</v>
      </c>
      <c r="K68" s="2">
        <v>29</v>
      </c>
      <c r="L68" s="2">
        <v>17.25</v>
      </c>
      <c r="M68" s="1" t="s">
        <v>300</v>
      </c>
      <c r="N68" s="4">
        <v>2</v>
      </c>
      <c r="O68" s="5">
        <v>8.8501305104408345</v>
      </c>
      <c r="P68">
        <v>17.66</v>
      </c>
      <c r="Q68" s="6"/>
      <c r="R68" s="6">
        <f t="shared" si="6"/>
        <v>2</v>
      </c>
      <c r="S68" s="7"/>
      <c r="T68" s="4"/>
      <c r="U68" s="4"/>
      <c r="V68" s="8"/>
      <c r="W68" s="9">
        <f t="shared" si="5"/>
        <v>2</v>
      </c>
      <c r="Y68" s="22">
        <v>2</v>
      </c>
      <c r="Z68" s="23"/>
      <c r="AA68" s="25">
        <f t="shared" si="7"/>
        <v>8.8501305104408345</v>
      </c>
      <c r="AB68" s="25">
        <f t="shared" si="8"/>
        <v>0</v>
      </c>
    </row>
    <row r="69" spans="1:28" hidden="1" x14ac:dyDescent="0.45">
      <c r="A69" s="1" t="s">
        <v>301</v>
      </c>
      <c r="B69" s="1" t="s">
        <v>302</v>
      </c>
      <c r="C69" s="1" t="s">
        <v>303</v>
      </c>
      <c r="D69" s="1" t="s">
        <v>304</v>
      </c>
      <c r="E69" s="1" t="s">
        <v>305</v>
      </c>
      <c r="F69" s="1" t="s">
        <v>207</v>
      </c>
      <c r="G69" s="1" t="s">
        <v>165</v>
      </c>
      <c r="H69" s="2">
        <v>115.9</v>
      </c>
      <c r="I69" s="3">
        <v>1</v>
      </c>
      <c r="J69" s="2">
        <v>31</v>
      </c>
      <c r="K69" s="2">
        <v>28</v>
      </c>
      <c r="L69" s="2">
        <v>17.5</v>
      </c>
      <c r="M69" s="1" t="s">
        <v>300</v>
      </c>
      <c r="N69" s="4">
        <v>1</v>
      </c>
      <c r="O69" s="5">
        <v>8.8109048723897914</v>
      </c>
      <c r="P69">
        <v>8.7899999999999991</v>
      </c>
      <c r="Q69" s="6"/>
      <c r="R69" s="6">
        <f t="shared" si="6"/>
        <v>1</v>
      </c>
      <c r="S69" s="7"/>
      <c r="T69" s="4"/>
      <c r="U69" s="4"/>
      <c r="V69" s="8"/>
      <c r="W69" s="9">
        <f t="shared" si="5"/>
        <v>1</v>
      </c>
      <c r="Y69" s="22">
        <v>1</v>
      </c>
      <c r="Z69" s="23"/>
      <c r="AA69" s="25">
        <f t="shared" si="7"/>
        <v>8.8109048723897914</v>
      </c>
      <c r="AB69" s="25">
        <f t="shared" si="8"/>
        <v>0</v>
      </c>
    </row>
    <row r="70" spans="1:28" hidden="1" x14ac:dyDescent="0.45">
      <c r="A70" s="1" t="s">
        <v>306</v>
      </c>
      <c r="B70" s="1" t="s">
        <v>307</v>
      </c>
      <c r="C70" s="1" t="s">
        <v>308</v>
      </c>
      <c r="D70" s="1" t="s">
        <v>309</v>
      </c>
      <c r="E70" s="1" t="s">
        <v>310</v>
      </c>
      <c r="F70" s="1" t="s">
        <v>311</v>
      </c>
      <c r="G70" s="1" t="s">
        <v>165</v>
      </c>
      <c r="H70" s="2">
        <v>101.26</v>
      </c>
      <c r="I70" s="3">
        <v>1</v>
      </c>
      <c r="J70" s="2">
        <v>51</v>
      </c>
      <c r="K70" s="2">
        <v>27.25</v>
      </c>
      <c r="L70" s="2">
        <v>8.25</v>
      </c>
      <c r="M70" s="1" t="s">
        <v>300</v>
      </c>
      <c r="N70" s="4">
        <v>4</v>
      </c>
      <c r="O70" s="5">
        <v>6.6504857888631088</v>
      </c>
      <c r="P70">
        <v>26.54</v>
      </c>
      <c r="Q70" s="6"/>
      <c r="R70" s="6">
        <f t="shared" si="6"/>
        <v>4</v>
      </c>
      <c r="S70" s="7"/>
      <c r="T70" s="4"/>
      <c r="U70" s="4"/>
      <c r="V70" s="8"/>
      <c r="W70" s="9">
        <f t="shared" si="5"/>
        <v>4</v>
      </c>
      <c r="Y70" s="22">
        <v>4</v>
      </c>
      <c r="Z70" s="23"/>
      <c r="AA70" s="25">
        <f t="shared" si="7"/>
        <v>6.6504857888631088</v>
      </c>
      <c r="AB70" s="25">
        <f t="shared" si="8"/>
        <v>0</v>
      </c>
    </row>
    <row r="71" spans="1:28" hidden="1" x14ac:dyDescent="0.45">
      <c r="A71" s="1" t="s">
        <v>312</v>
      </c>
      <c r="B71" s="1" t="s">
        <v>313</v>
      </c>
      <c r="C71" s="1" t="s">
        <v>314</v>
      </c>
      <c r="D71" s="1" t="s">
        <v>315</v>
      </c>
      <c r="E71" s="1" t="s">
        <v>316</v>
      </c>
      <c r="F71" s="1" t="s">
        <v>317</v>
      </c>
      <c r="G71" s="1" t="s">
        <v>165</v>
      </c>
      <c r="H71" s="2">
        <v>320.51</v>
      </c>
      <c r="I71" s="3">
        <v>1</v>
      </c>
      <c r="J71" s="2">
        <v>63.75</v>
      </c>
      <c r="K71" s="2">
        <v>31.5</v>
      </c>
      <c r="L71" s="2">
        <v>7</v>
      </c>
      <c r="M71" s="1" t="s">
        <v>300</v>
      </c>
      <c r="N71" s="4">
        <v>198</v>
      </c>
      <c r="O71" s="5">
        <v>8.153639791183295</v>
      </c>
      <c r="P71">
        <v>1610.68</v>
      </c>
      <c r="Q71" s="6"/>
      <c r="R71" s="6">
        <f t="shared" si="6"/>
        <v>198</v>
      </c>
      <c r="S71" s="7"/>
      <c r="T71" s="4"/>
      <c r="U71" s="4"/>
      <c r="V71" s="8"/>
      <c r="W71" s="9">
        <f t="shared" si="5"/>
        <v>198</v>
      </c>
      <c r="Y71" s="22">
        <v>192</v>
      </c>
      <c r="Z71" s="23"/>
      <c r="AA71" s="25">
        <f t="shared" si="7"/>
        <v>8.153639791183295</v>
      </c>
      <c r="AB71" s="25">
        <f t="shared" si="8"/>
        <v>0</v>
      </c>
    </row>
    <row r="72" spans="1:28" hidden="1" x14ac:dyDescent="0.45">
      <c r="A72" s="1" t="s">
        <v>318</v>
      </c>
      <c r="B72" s="1" t="s">
        <v>319</v>
      </c>
      <c r="C72" s="1" t="s">
        <v>320</v>
      </c>
      <c r="D72" s="1" t="s">
        <v>321</v>
      </c>
      <c r="E72" s="1" t="s">
        <v>322</v>
      </c>
      <c r="F72" s="1" t="s">
        <v>323</v>
      </c>
      <c r="G72" s="1" t="s">
        <v>165</v>
      </c>
      <c r="H72" s="2">
        <v>73.599999999999994</v>
      </c>
      <c r="I72" s="3">
        <v>1</v>
      </c>
      <c r="J72" s="2">
        <v>24.02</v>
      </c>
      <c r="K72" s="2">
        <v>17.91</v>
      </c>
      <c r="L72" s="2">
        <v>17.91</v>
      </c>
      <c r="M72" s="1" t="s">
        <v>300</v>
      </c>
      <c r="N72" s="4">
        <v>4</v>
      </c>
      <c r="O72" s="5">
        <v>4.4691703955916475</v>
      </c>
      <c r="P72">
        <v>17.84</v>
      </c>
      <c r="Q72" s="6"/>
      <c r="R72" s="6">
        <f t="shared" si="6"/>
        <v>4</v>
      </c>
      <c r="S72" s="7"/>
      <c r="T72" s="4"/>
      <c r="U72" s="4"/>
      <c r="V72" s="8"/>
      <c r="W72" s="9">
        <f t="shared" si="5"/>
        <v>4</v>
      </c>
      <c r="Y72" s="22">
        <v>2</v>
      </c>
      <c r="Z72" s="23"/>
      <c r="AA72" s="25">
        <f t="shared" si="7"/>
        <v>4.4691703955916475</v>
      </c>
      <c r="AB72" s="25">
        <f t="shared" si="8"/>
        <v>0</v>
      </c>
    </row>
    <row r="73" spans="1:28" hidden="1" x14ac:dyDescent="0.45">
      <c r="A73" s="1" t="s">
        <v>324</v>
      </c>
      <c r="B73" s="1" t="s">
        <v>325</v>
      </c>
      <c r="C73" s="1" t="s">
        <v>326</v>
      </c>
      <c r="D73" s="1" t="s">
        <v>327</v>
      </c>
      <c r="E73" s="1" t="s">
        <v>328</v>
      </c>
      <c r="F73" s="1" t="s">
        <v>5</v>
      </c>
      <c r="G73" s="1" t="s">
        <v>165</v>
      </c>
      <c r="H73" s="2">
        <v>95</v>
      </c>
      <c r="I73" s="3">
        <v>1</v>
      </c>
      <c r="J73" s="2">
        <v>29.133900000000001</v>
      </c>
      <c r="K73" s="2">
        <v>29.133900000000001</v>
      </c>
      <c r="L73" s="2">
        <v>19.3</v>
      </c>
      <c r="M73" s="1" t="s">
        <v>300</v>
      </c>
      <c r="N73" s="4">
        <v>2</v>
      </c>
      <c r="O73" s="5">
        <v>9.5020497063532492</v>
      </c>
      <c r="P73">
        <v>18.96</v>
      </c>
      <c r="Q73" s="6"/>
      <c r="R73" s="6">
        <f t="shared" si="6"/>
        <v>2</v>
      </c>
      <c r="S73" s="7"/>
      <c r="T73" s="4"/>
      <c r="U73" s="4"/>
      <c r="V73" s="8"/>
      <c r="W73" s="9">
        <f t="shared" si="5"/>
        <v>2</v>
      </c>
      <c r="Y73" s="22">
        <v>1</v>
      </c>
      <c r="Z73" s="23"/>
      <c r="AA73" s="25">
        <f t="shared" si="7"/>
        <v>9.5020497063532492</v>
      </c>
      <c r="AB73" s="25">
        <f t="shared" si="8"/>
        <v>0</v>
      </c>
    </row>
    <row r="74" spans="1:28" hidden="1" x14ac:dyDescent="0.45">
      <c r="A74" s="1" t="s">
        <v>329</v>
      </c>
      <c r="B74" s="1" t="s">
        <v>330</v>
      </c>
      <c r="C74" s="1" t="s">
        <v>314</v>
      </c>
      <c r="D74" s="1" t="s">
        <v>331</v>
      </c>
      <c r="E74" s="1" t="s">
        <v>332</v>
      </c>
      <c r="F74" s="1" t="s">
        <v>333</v>
      </c>
      <c r="G74" s="1" t="s">
        <v>165</v>
      </c>
      <c r="H74" s="2">
        <v>123.5</v>
      </c>
      <c r="I74" s="3">
        <v>1</v>
      </c>
      <c r="J74" s="2">
        <v>29.33</v>
      </c>
      <c r="K74" s="2">
        <v>23.82</v>
      </c>
      <c r="L74" s="2">
        <v>5.9</v>
      </c>
      <c r="M74" s="1" t="s">
        <v>300</v>
      </c>
      <c r="N74" s="4">
        <v>2</v>
      </c>
      <c r="O74" s="5">
        <v>2.3909394083526685</v>
      </c>
      <c r="P74">
        <v>4.7699999999999996</v>
      </c>
      <c r="Q74" s="6"/>
      <c r="R74" s="6">
        <f t="shared" si="6"/>
        <v>2</v>
      </c>
      <c r="S74" s="7"/>
      <c r="T74" s="4"/>
      <c r="U74" s="4"/>
      <c r="V74" s="8"/>
      <c r="W74" s="9">
        <f t="shared" si="5"/>
        <v>2</v>
      </c>
      <c r="Y74" s="22">
        <v>2</v>
      </c>
      <c r="Z74" s="23"/>
      <c r="AA74" s="25">
        <f t="shared" si="7"/>
        <v>2.3909394083526685</v>
      </c>
      <c r="AB74" s="25">
        <f t="shared" si="8"/>
        <v>0</v>
      </c>
    </row>
    <row r="75" spans="1:28" hidden="1" x14ac:dyDescent="0.45">
      <c r="A75" s="1" t="s">
        <v>334</v>
      </c>
      <c r="B75" s="1" t="s">
        <v>335</v>
      </c>
      <c r="C75" s="1" t="s">
        <v>336</v>
      </c>
      <c r="D75" s="1" t="s">
        <v>337</v>
      </c>
      <c r="E75" s="1" t="s">
        <v>338</v>
      </c>
      <c r="F75" s="1" t="s">
        <v>13</v>
      </c>
      <c r="G75" s="1" t="s">
        <v>165</v>
      </c>
      <c r="H75" s="2">
        <v>228</v>
      </c>
      <c r="I75" s="3">
        <v>1</v>
      </c>
      <c r="J75" s="2">
        <v>34</v>
      </c>
      <c r="K75" s="2">
        <v>31.5</v>
      </c>
      <c r="L75" s="2">
        <v>31</v>
      </c>
      <c r="M75" s="1" t="s">
        <v>300</v>
      </c>
      <c r="N75" s="4">
        <v>1</v>
      </c>
      <c r="O75" s="5">
        <v>19.258120649651971</v>
      </c>
      <c r="P75">
        <v>19.21</v>
      </c>
      <c r="Q75" s="6"/>
      <c r="R75" s="6">
        <f t="shared" si="6"/>
        <v>1</v>
      </c>
      <c r="S75" s="7"/>
      <c r="T75" s="4"/>
      <c r="U75" s="4"/>
      <c r="V75" s="8"/>
      <c r="W75" s="9">
        <f t="shared" si="5"/>
        <v>1</v>
      </c>
      <c r="Y75" s="22">
        <v>1</v>
      </c>
      <c r="Z75" s="23"/>
      <c r="AA75" s="25">
        <f t="shared" si="7"/>
        <v>19.258120649651971</v>
      </c>
      <c r="AB75" s="25">
        <f t="shared" si="8"/>
        <v>0</v>
      </c>
    </row>
    <row r="76" spans="1:28" hidden="1" x14ac:dyDescent="0.45">
      <c r="A76" s="1" t="s">
        <v>339</v>
      </c>
      <c r="B76" s="1" t="s">
        <v>340</v>
      </c>
      <c r="C76" s="1" t="s">
        <v>341</v>
      </c>
      <c r="D76" s="1" t="s">
        <v>342</v>
      </c>
      <c r="E76" s="1" t="s">
        <v>343</v>
      </c>
      <c r="F76" s="1" t="s">
        <v>344</v>
      </c>
      <c r="G76" s="1" t="s">
        <v>165</v>
      </c>
      <c r="H76" s="2">
        <v>142.6</v>
      </c>
      <c r="I76" s="3">
        <v>1</v>
      </c>
      <c r="J76" s="2">
        <v>35.75</v>
      </c>
      <c r="K76" s="2">
        <v>28.25</v>
      </c>
      <c r="L76" s="2">
        <v>27</v>
      </c>
      <c r="M76" s="1" t="s">
        <v>300</v>
      </c>
      <c r="N76" s="4">
        <v>1</v>
      </c>
      <c r="O76" s="5">
        <v>15.816886600928074</v>
      </c>
      <c r="P76">
        <v>15.78</v>
      </c>
      <c r="Q76" s="6"/>
      <c r="R76" s="6">
        <f t="shared" si="6"/>
        <v>1</v>
      </c>
      <c r="S76" s="7"/>
      <c r="T76" s="4"/>
      <c r="U76" s="4"/>
      <c r="V76" s="8"/>
      <c r="W76" s="9">
        <f t="shared" si="5"/>
        <v>1</v>
      </c>
      <c r="Y76" s="22">
        <v>1</v>
      </c>
      <c r="Z76" s="23"/>
      <c r="AA76" s="25">
        <f t="shared" si="7"/>
        <v>15.816886600928074</v>
      </c>
      <c r="AB76" s="25">
        <f t="shared" si="8"/>
        <v>0</v>
      </c>
    </row>
    <row r="77" spans="1:28" hidden="1" x14ac:dyDescent="0.45">
      <c r="A77" s="1" t="s">
        <v>345</v>
      </c>
      <c r="B77" s="1" t="s">
        <v>346</v>
      </c>
      <c r="C77" s="1" t="s">
        <v>314</v>
      </c>
      <c r="D77" s="1" t="s">
        <v>347</v>
      </c>
      <c r="E77" s="1" t="s">
        <v>348</v>
      </c>
      <c r="F77" s="1" t="s">
        <v>13</v>
      </c>
      <c r="G77" s="1" t="s">
        <v>165</v>
      </c>
      <c r="H77" s="2">
        <v>128.85</v>
      </c>
      <c r="I77" s="3">
        <v>1</v>
      </c>
      <c r="J77" s="2">
        <v>43</v>
      </c>
      <c r="K77" s="2">
        <v>21</v>
      </c>
      <c r="L77" s="2">
        <v>10</v>
      </c>
      <c r="M77" s="1" t="s">
        <v>300</v>
      </c>
      <c r="N77" s="4">
        <v>1</v>
      </c>
      <c r="O77" s="5">
        <v>5.2378190255220414</v>
      </c>
      <c r="P77">
        <v>5.23</v>
      </c>
      <c r="Q77" s="6"/>
      <c r="R77" s="6">
        <f t="shared" si="6"/>
        <v>1</v>
      </c>
      <c r="S77" s="7"/>
      <c r="T77" s="4"/>
      <c r="U77" s="4"/>
      <c r="V77" s="8"/>
      <c r="W77" s="9">
        <f t="shared" si="5"/>
        <v>1</v>
      </c>
      <c r="Y77" s="22">
        <v>1</v>
      </c>
      <c r="Z77" s="23"/>
      <c r="AA77" s="25">
        <f t="shared" si="7"/>
        <v>5.2378190255220414</v>
      </c>
      <c r="AB77" s="25">
        <f t="shared" si="8"/>
        <v>0</v>
      </c>
    </row>
    <row r="78" spans="1:28" hidden="1" x14ac:dyDescent="0.45">
      <c r="A78" s="1" t="s">
        <v>349</v>
      </c>
      <c r="B78" s="1" t="s">
        <v>350</v>
      </c>
      <c r="C78" s="1" t="s">
        <v>351</v>
      </c>
      <c r="D78" s="1" t="s">
        <v>352</v>
      </c>
      <c r="E78" s="1" t="s">
        <v>353</v>
      </c>
      <c r="F78" s="1" t="s">
        <v>354</v>
      </c>
      <c r="G78" s="1" t="s">
        <v>165</v>
      </c>
      <c r="H78" s="2">
        <v>333.33</v>
      </c>
      <c r="I78" s="3">
        <v>1</v>
      </c>
      <c r="J78" s="2">
        <v>89</v>
      </c>
      <c r="K78" s="2">
        <v>8</v>
      </c>
      <c r="L78" s="2">
        <v>15.13</v>
      </c>
      <c r="M78" s="1" t="s">
        <v>300</v>
      </c>
      <c r="N78" s="4">
        <v>2</v>
      </c>
      <c r="O78" s="5">
        <v>6.2485846867749428</v>
      </c>
      <c r="P78">
        <v>12.47</v>
      </c>
      <c r="Q78" s="6"/>
      <c r="R78" s="6">
        <f t="shared" si="6"/>
        <v>2</v>
      </c>
      <c r="S78" s="7"/>
      <c r="T78" s="4"/>
      <c r="U78" s="4"/>
      <c r="V78" s="8"/>
      <c r="W78" s="9">
        <f t="shared" si="5"/>
        <v>2</v>
      </c>
      <c r="Z78" s="23"/>
      <c r="AA78" s="25">
        <f t="shared" si="7"/>
        <v>6.2485846867749428</v>
      </c>
      <c r="AB78" s="25">
        <f t="shared" si="8"/>
        <v>0</v>
      </c>
    </row>
    <row r="79" spans="1:28" hidden="1" x14ac:dyDescent="0.45">
      <c r="A79" s="1" t="s">
        <v>355</v>
      </c>
      <c r="B79" s="1" t="s">
        <v>356</v>
      </c>
      <c r="C79" s="1" t="s">
        <v>351</v>
      </c>
      <c r="D79" s="1" t="s">
        <v>357</v>
      </c>
      <c r="E79" s="1" t="s">
        <v>358</v>
      </c>
      <c r="F79" s="1" t="s">
        <v>354</v>
      </c>
      <c r="G79" s="1" t="s">
        <v>165</v>
      </c>
      <c r="H79" s="2">
        <v>666.67</v>
      </c>
      <c r="I79" s="3">
        <v>1</v>
      </c>
      <c r="J79" s="2">
        <v>61</v>
      </c>
      <c r="K79" s="2">
        <v>24.75</v>
      </c>
      <c r="L79" s="2">
        <v>42.13</v>
      </c>
      <c r="M79" s="1" t="s">
        <v>300</v>
      </c>
      <c r="N79" s="4">
        <v>1</v>
      </c>
      <c r="O79" s="5">
        <v>36.894296693735498</v>
      </c>
      <c r="P79">
        <v>36.81</v>
      </c>
      <c r="Q79" s="6"/>
      <c r="R79" s="6">
        <f t="shared" si="6"/>
        <v>1</v>
      </c>
      <c r="S79" s="7"/>
      <c r="T79" s="4"/>
      <c r="U79" s="4"/>
      <c r="V79" s="8"/>
      <c r="W79" s="9">
        <f t="shared" si="5"/>
        <v>1</v>
      </c>
      <c r="Y79" s="22">
        <v>1</v>
      </c>
      <c r="Z79" s="23"/>
      <c r="AA79" s="25">
        <f t="shared" si="7"/>
        <v>36.894296693735498</v>
      </c>
      <c r="AB79" s="25">
        <f t="shared" si="8"/>
        <v>0</v>
      </c>
    </row>
    <row r="80" spans="1:28" hidden="1" x14ac:dyDescent="0.45">
      <c r="A80" s="1" t="s">
        <v>359</v>
      </c>
      <c r="B80" s="1" t="s">
        <v>360</v>
      </c>
      <c r="C80" s="1" t="s">
        <v>361</v>
      </c>
      <c r="D80" s="1" t="s">
        <v>362</v>
      </c>
      <c r="E80" s="1" t="s">
        <v>363</v>
      </c>
      <c r="F80" s="1" t="s">
        <v>131</v>
      </c>
      <c r="G80" s="1" t="s">
        <v>165</v>
      </c>
      <c r="H80" s="2">
        <v>209.95</v>
      </c>
      <c r="I80" s="3">
        <v>1</v>
      </c>
      <c r="J80" s="2">
        <v>37</v>
      </c>
      <c r="K80" s="2">
        <v>32.75</v>
      </c>
      <c r="L80" s="2">
        <v>23</v>
      </c>
      <c r="M80" s="1" t="s">
        <v>300</v>
      </c>
      <c r="N80" s="4">
        <v>1</v>
      </c>
      <c r="O80" s="5">
        <v>16.166038283062644</v>
      </c>
      <c r="P80">
        <v>16.13</v>
      </c>
      <c r="Q80" s="6"/>
      <c r="R80" s="6">
        <f t="shared" si="6"/>
        <v>1</v>
      </c>
      <c r="S80" s="7"/>
      <c r="T80" s="4"/>
      <c r="U80" s="4"/>
      <c r="V80" s="8"/>
      <c r="W80" s="9">
        <f t="shared" si="5"/>
        <v>1</v>
      </c>
      <c r="Y80" s="22">
        <v>1</v>
      </c>
      <c r="Z80" s="23"/>
      <c r="AA80" s="25">
        <f t="shared" si="7"/>
        <v>16.166038283062644</v>
      </c>
      <c r="AB80" s="25">
        <f t="shared" si="8"/>
        <v>0</v>
      </c>
    </row>
    <row r="81" spans="1:28" hidden="1" x14ac:dyDescent="0.45">
      <c r="A81" s="1" t="s">
        <v>364</v>
      </c>
      <c r="B81" s="1" t="s">
        <v>365</v>
      </c>
      <c r="C81" s="1" t="s">
        <v>366</v>
      </c>
      <c r="D81" s="1" t="s">
        <v>367</v>
      </c>
      <c r="E81" s="1" t="s">
        <v>368</v>
      </c>
      <c r="F81" s="1" t="s">
        <v>369</v>
      </c>
      <c r="G81" s="1" t="s">
        <v>165</v>
      </c>
      <c r="H81" s="2">
        <v>61.84</v>
      </c>
      <c r="I81" s="3">
        <v>1</v>
      </c>
      <c r="J81" s="2">
        <v>19.5</v>
      </c>
      <c r="K81" s="2">
        <v>19.5</v>
      </c>
      <c r="L81" s="2">
        <v>9</v>
      </c>
      <c r="M81" s="1" t="s">
        <v>300</v>
      </c>
      <c r="N81" s="4">
        <v>1</v>
      </c>
      <c r="O81" s="5">
        <v>1.9850638051044083</v>
      </c>
      <c r="P81">
        <v>1.98</v>
      </c>
      <c r="Q81" s="6"/>
      <c r="R81" s="6">
        <f t="shared" si="6"/>
        <v>1</v>
      </c>
      <c r="S81" s="7"/>
      <c r="T81" s="4"/>
      <c r="U81" s="4"/>
      <c r="V81" s="8"/>
      <c r="W81" s="9">
        <f t="shared" si="5"/>
        <v>1</v>
      </c>
      <c r="Y81" s="22">
        <v>1</v>
      </c>
      <c r="Z81" s="23"/>
      <c r="AA81" s="25">
        <f t="shared" si="7"/>
        <v>1.9850638051044083</v>
      </c>
      <c r="AB81" s="25">
        <f t="shared" si="8"/>
        <v>0</v>
      </c>
    </row>
    <row r="82" spans="1:28" hidden="1" x14ac:dyDescent="0.45">
      <c r="A82" s="1" t="s">
        <v>370</v>
      </c>
      <c r="B82" s="1" t="s">
        <v>371</v>
      </c>
      <c r="C82" s="1" t="s">
        <v>372</v>
      </c>
      <c r="D82" s="1" t="s">
        <v>373</v>
      </c>
      <c r="E82" s="1" t="s">
        <v>374</v>
      </c>
      <c r="F82" s="1" t="s">
        <v>375</v>
      </c>
      <c r="G82" s="1" t="s">
        <v>165</v>
      </c>
      <c r="H82" s="2">
        <v>81</v>
      </c>
      <c r="I82" s="3">
        <v>1</v>
      </c>
      <c r="J82" s="2">
        <v>23.5</v>
      </c>
      <c r="K82" s="2">
        <v>17.5</v>
      </c>
      <c r="L82" s="2">
        <v>9.5</v>
      </c>
      <c r="M82" s="1" t="s">
        <v>300</v>
      </c>
      <c r="N82" s="4">
        <v>1</v>
      </c>
      <c r="O82" s="5">
        <v>2.2661687935034802</v>
      </c>
      <c r="P82">
        <v>2.2599999999999998</v>
      </c>
      <c r="Q82" s="6"/>
      <c r="R82" s="6">
        <f t="shared" si="6"/>
        <v>1</v>
      </c>
      <c r="S82" s="7"/>
      <c r="T82" s="4"/>
      <c r="U82" s="4"/>
      <c r="V82" s="8"/>
      <c r="W82" s="9">
        <f t="shared" si="5"/>
        <v>1</v>
      </c>
      <c r="Y82" s="22">
        <v>1</v>
      </c>
      <c r="Z82" s="23"/>
      <c r="AA82" s="25">
        <f t="shared" si="7"/>
        <v>2.2661687935034802</v>
      </c>
      <c r="AB82" s="25">
        <f t="shared" si="8"/>
        <v>0</v>
      </c>
    </row>
    <row r="83" spans="1:28" hidden="1" x14ac:dyDescent="0.45">
      <c r="A83" s="1" t="s">
        <v>376</v>
      </c>
      <c r="B83" s="1" t="s">
        <v>377</v>
      </c>
      <c r="C83" s="1" t="s">
        <v>378</v>
      </c>
      <c r="D83" s="1" t="s">
        <v>379</v>
      </c>
      <c r="E83" s="1" t="s">
        <v>380</v>
      </c>
      <c r="F83" s="1" t="s">
        <v>381</v>
      </c>
      <c r="G83" s="1" t="s">
        <v>165</v>
      </c>
      <c r="H83" s="2">
        <v>85.5</v>
      </c>
      <c r="I83" s="3">
        <v>1</v>
      </c>
      <c r="J83" s="2">
        <v>29.5</v>
      </c>
      <c r="K83" s="2">
        <v>21.5</v>
      </c>
      <c r="L83" s="2">
        <v>8.25</v>
      </c>
      <c r="M83" s="1" t="s">
        <v>300</v>
      </c>
      <c r="N83" s="4">
        <v>2</v>
      </c>
      <c r="O83" s="5">
        <v>3.035129060324826</v>
      </c>
      <c r="P83">
        <v>6.06</v>
      </c>
      <c r="Q83" s="6"/>
      <c r="R83" s="6">
        <f t="shared" si="6"/>
        <v>2</v>
      </c>
      <c r="S83" s="7"/>
      <c r="T83" s="4"/>
      <c r="U83" s="4"/>
      <c r="V83" s="8"/>
      <c r="W83" s="9">
        <f t="shared" si="5"/>
        <v>2</v>
      </c>
      <c r="Z83" s="23"/>
      <c r="AA83" s="25">
        <f t="shared" si="7"/>
        <v>3.035129060324826</v>
      </c>
      <c r="AB83" s="25">
        <f t="shared" si="8"/>
        <v>0</v>
      </c>
    </row>
    <row r="84" spans="1:28" hidden="1" x14ac:dyDescent="0.45">
      <c r="A84" s="10" t="s">
        <v>382</v>
      </c>
      <c r="B84" s="10" t="s">
        <v>383</v>
      </c>
      <c r="C84" s="10" t="s">
        <v>384</v>
      </c>
      <c r="D84" s="10" t="s">
        <v>385</v>
      </c>
      <c r="E84" s="10" t="s">
        <v>386</v>
      </c>
      <c r="F84" s="10" t="s">
        <v>29</v>
      </c>
      <c r="G84" s="10" t="s">
        <v>165</v>
      </c>
      <c r="H84" s="11">
        <v>114</v>
      </c>
      <c r="I84" s="12">
        <v>1</v>
      </c>
      <c r="J84" s="11">
        <v>38</v>
      </c>
      <c r="K84" s="11">
        <v>24</v>
      </c>
      <c r="L84" s="11">
        <v>7</v>
      </c>
      <c r="M84" s="10" t="s">
        <v>300</v>
      </c>
      <c r="N84" s="13">
        <v>42</v>
      </c>
      <c r="O84" s="14">
        <v>3.703016241299304</v>
      </c>
      <c r="P84" s="15">
        <v>155.16999999999999</v>
      </c>
      <c r="Q84" s="16"/>
      <c r="R84" s="16">
        <f t="shared" si="6"/>
        <v>42</v>
      </c>
      <c r="S84" s="17"/>
      <c r="T84" s="13"/>
      <c r="U84" s="13"/>
      <c r="V84" s="8"/>
      <c r="W84" s="19">
        <f t="shared" si="5"/>
        <v>42</v>
      </c>
      <c r="Y84" s="22">
        <v>25</v>
      </c>
      <c r="Z84" s="23"/>
      <c r="AA84" s="25">
        <f t="shared" si="7"/>
        <v>3.703016241299304</v>
      </c>
      <c r="AB84" s="25">
        <f t="shared" si="8"/>
        <v>0</v>
      </c>
    </row>
    <row r="85" spans="1:28" hidden="1" x14ac:dyDescent="0.45">
      <c r="A85" s="1" t="s">
        <v>387</v>
      </c>
      <c r="B85" s="1" t="s">
        <v>388</v>
      </c>
      <c r="C85" s="1" t="s">
        <v>389</v>
      </c>
      <c r="D85" s="1" t="s">
        <v>390</v>
      </c>
      <c r="E85" s="1" t="s">
        <v>391</v>
      </c>
      <c r="F85" s="1" t="s">
        <v>392</v>
      </c>
      <c r="G85" s="1" t="s">
        <v>165</v>
      </c>
      <c r="H85" s="2">
        <v>85</v>
      </c>
      <c r="I85" s="3">
        <v>1</v>
      </c>
      <c r="J85" s="2">
        <v>26</v>
      </c>
      <c r="K85" s="2">
        <v>7.1</v>
      </c>
      <c r="L85" s="2">
        <v>18.899999999999999</v>
      </c>
      <c r="M85" s="1" t="s">
        <v>300</v>
      </c>
      <c r="N85" s="4">
        <v>1</v>
      </c>
      <c r="O85" s="5">
        <v>2.0237470997679812</v>
      </c>
      <c r="P85">
        <v>2.02</v>
      </c>
      <c r="Q85" s="6"/>
      <c r="R85" s="6">
        <f t="shared" si="6"/>
        <v>1</v>
      </c>
      <c r="S85" s="7"/>
      <c r="T85" s="4"/>
      <c r="U85" s="4"/>
      <c r="V85" s="8"/>
      <c r="W85" s="9">
        <f t="shared" si="5"/>
        <v>1</v>
      </c>
      <c r="Y85" s="22">
        <v>1</v>
      </c>
      <c r="Z85" s="23"/>
      <c r="AA85" s="25">
        <f t="shared" si="7"/>
        <v>2.0237470997679812</v>
      </c>
      <c r="AB85" s="25">
        <f t="shared" si="8"/>
        <v>0</v>
      </c>
    </row>
    <row r="86" spans="1:28" hidden="1" x14ac:dyDescent="0.45">
      <c r="A86" s="1" t="s">
        <v>393</v>
      </c>
      <c r="B86" s="1" t="s">
        <v>394</v>
      </c>
      <c r="C86" s="1" t="s">
        <v>395</v>
      </c>
      <c r="D86" s="1" t="s">
        <v>396</v>
      </c>
      <c r="E86" s="1" t="s">
        <v>397</v>
      </c>
      <c r="F86" s="1" t="s">
        <v>207</v>
      </c>
      <c r="G86" s="1" t="s">
        <v>165</v>
      </c>
      <c r="H86" s="2">
        <v>204.25</v>
      </c>
      <c r="I86" s="3">
        <v>1</v>
      </c>
      <c r="J86" s="2">
        <v>45.3</v>
      </c>
      <c r="K86" s="2">
        <v>24.5</v>
      </c>
      <c r="L86" s="2">
        <v>13.5</v>
      </c>
      <c r="M86" s="1" t="s">
        <v>300</v>
      </c>
      <c r="N86" s="4">
        <v>1</v>
      </c>
      <c r="O86" s="5">
        <v>8.6908207656612522</v>
      </c>
      <c r="P86">
        <v>8.67</v>
      </c>
      <c r="Q86" s="6"/>
      <c r="R86" s="6">
        <f t="shared" si="6"/>
        <v>1</v>
      </c>
      <c r="S86" s="7"/>
      <c r="T86" s="4"/>
      <c r="U86" s="4"/>
      <c r="V86" s="8"/>
      <c r="W86" s="9">
        <f t="shared" si="5"/>
        <v>1</v>
      </c>
      <c r="Y86" s="22">
        <v>1</v>
      </c>
      <c r="Z86" s="23"/>
      <c r="AA86" s="25">
        <f t="shared" si="7"/>
        <v>8.6908207656612522</v>
      </c>
      <c r="AB86" s="25">
        <f t="shared" si="8"/>
        <v>0</v>
      </c>
    </row>
    <row r="87" spans="1:28" hidden="1" x14ac:dyDescent="0.45">
      <c r="A87" s="1" t="s">
        <v>398</v>
      </c>
      <c r="B87" s="1" t="s">
        <v>399</v>
      </c>
      <c r="C87" s="1" t="s">
        <v>400</v>
      </c>
      <c r="D87" s="1" t="s">
        <v>401</v>
      </c>
      <c r="E87" s="1" t="s">
        <v>402</v>
      </c>
      <c r="F87" s="1" t="s">
        <v>403</v>
      </c>
      <c r="G87" s="1" t="s">
        <v>165</v>
      </c>
      <c r="H87" s="2">
        <v>140</v>
      </c>
      <c r="I87" s="3">
        <v>1</v>
      </c>
      <c r="J87" s="2">
        <v>50</v>
      </c>
      <c r="K87" s="2">
        <v>39.5</v>
      </c>
      <c r="L87" s="2">
        <v>9.75</v>
      </c>
      <c r="M87" s="1" t="s">
        <v>300</v>
      </c>
      <c r="N87" s="4">
        <v>1</v>
      </c>
      <c r="O87" s="5">
        <v>11.169518561484919</v>
      </c>
      <c r="P87">
        <v>11.14</v>
      </c>
      <c r="Q87" s="6"/>
      <c r="R87" s="6">
        <f t="shared" si="6"/>
        <v>1</v>
      </c>
      <c r="S87" s="7"/>
      <c r="T87" s="4"/>
      <c r="U87" s="4"/>
      <c r="V87" s="8"/>
      <c r="W87" s="9">
        <f t="shared" si="5"/>
        <v>1</v>
      </c>
      <c r="Y87" s="22">
        <v>1</v>
      </c>
      <c r="Z87" s="23"/>
      <c r="AA87" s="25">
        <f t="shared" si="7"/>
        <v>11.169518561484919</v>
      </c>
      <c r="AB87" s="25">
        <f t="shared" si="8"/>
        <v>0</v>
      </c>
    </row>
    <row r="88" spans="1:28" hidden="1" x14ac:dyDescent="0.45">
      <c r="A88" s="1" t="s">
        <v>404</v>
      </c>
      <c r="B88" s="1" t="s">
        <v>405</v>
      </c>
      <c r="C88" s="1" t="s">
        <v>400</v>
      </c>
      <c r="D88" s="1" t="s">
        <v>406</v>
      </c>
      <c r="E88" s="1" t="s">
        <v>407</v>
      </c>
      <c r="F88" s="1" t="s">
        <v>403</v>
      </c>
      <c r="G88" s="1" t="s">
        <v>165</v>
      </c>
      <c r="H88" s="2">
        <v>80</v>
      </c>
      <c r="I88" s="3">
        <v>1</v>
      </c>
      <c r="J88" s="2">
        <v>86.75</v>
      </c>
      <c r="K88" s="2">
        <v>12</v>
      </c>
      <c r="L88" s="2">
        <v>7</v>
      </c>
      <c r="M88" s="1" t="s">
        <v>300</v>
      </c>
      <c r="N88" s="4">
        <v>1</v>
      </c>
      <c r="O88" s="5">
        <v>4.2267981438515081</v>
      </c>
      <c r="P88">
        <v>4.22</v>
      </c>
      <c r="Q88" s="6"/>
      <c r="R88" s="6">
        <f t="shared" si="6"/>
        <v>1</v>
      </c>
      <c r="S88" s="7"/>
      <c r="T88" s="4"/>
      <c r="U88" s="4"/>
      <c r="V88" s="8"/>
      <c r="W88" s="9">
        <f t="shared" si="5"/>
        <v>1</v>
      </c>
      <c r="Y88" s="22">
        <v>1</v>
      </c>
      <c r="Z88" s="23"/>
      <c r="AA88" s="25">
        <f t="shared" si="7"/>
        <v>4.2267981438515081</v>
      </c>
      <c r="AB88" s="25">
        <f t="shared" si="8"/>
        <v>0</v>
      </c>
    </row>
    <row r="89" spans="1:28" hidden="1" x14ac:dyDescent="0.45">
      <c r="A89" s="1" t="s">
        <v>408</v>
      </c>
      <c r="B89" s="1" t="s">
        <v>409</v>
      </c>
      <c r="C89" s="1" t="s">
        <v>410</v>
      </c>
      <c r="D89" s="1" t="s">
        <v>411</v>
      </c>
      <c r="E89" s="1" t="s">
        <v>412</v>
      </c>
      <c r="F89" s="1" t="s">
        <v>413</v>
      </c>
      <c r="G89" s="1" t="s">
        <v>165</v>
      </c>
      <c r="H89" s="2">
        <v>134</v>
      </c>
      <c r="I89" s="3">
        <v>1</v>
      </c>
      <c r="J89" s="2">
        <v>36</v>
      </c>
      <c r="K89" s="2">
        <v>28.75</v>
      </c>
      <c r="L89" s="2">
        <v>9.5</v>
      </c>
      <c r="M89" s="1" t="s">
        <v>300</v>
      </c>
      <c r="N89" s="4">
        <v>6</v>
      </c>
      <c r="O89" s="5">
        <v>5.7033062645011601</v>
      </c>
      <c r="P89">
        <v>34.14</v>
      </c>
      <c r="Q89" s="6"/>
      <c r="R89" s="6">
        <f t="shared" si="6"/>
        <v>6</v>
      </c>
      <c r="S89" s="7"/>
      <c r="T89" s="4"/>
      <c r="U89" s="4"/>
      <c r="V89" s="8"/>
      <c r="W89" s="9">
        <f t="shared" si="5"/>
        <v>6</v>
      </c>
      <c r="Y89" s="22">
        <v>6</v>
      </c>
      <c r="Z89" s="23"/>
      <c r="AA89" s="25">
        <f t="shared" si="7"/>
        <v>5.7033062645011601</v>
      </c>
      <c r="AB89" s="25">
        <f t="shared" si="8"/>
        <v>0</v>
      </c>
    </row>
    <row r="90" spans="1:28" hidden="1" x14ac:dyDescent="0.45">
      <c r="A90" s="1" t="s">
        <v>414</v>
      </c>
      <c r="B90" s="1" t="s">
        <v>415</v>
      </c>
      <c r="C90" s="1" t="s">
        <v>410</v>
      </c>
      <c r="D90" s="1" t="s">
        <v>416</v>
      </c>
      <c r="E90" s="1" t="s">
        <v>417</v>
      </c>
      <c r="F90" s="1" t="s">
        <v>413</v>
      </c>
      <c r="G90" s="1" t="s">
        <v>165</v>
      </c>
      <c r="H90" s="2">
        <v>95</v>
      </c>
      <c r="I90" s="3">
        <v>1</v>
      </c>
      <c r="J90" s="2">
        <v>85.75</v>
      </c>
      <c r="K90" s="2">
        <v>21.75</v>
      </c>
      <c r="L90" s="2">
        <v>11.25</v>
      </c>
      <c r="M90" s="1" t="s">
        <v>300</v>
      </c>
      <c r="N90" s="4">
        <v>3</v>
      </c>
      <c r="O90" s="5">
        <v>12.170506453016241</v>
      </c>
      <c r="P90">
        <v>36.43</v>
      </c>
      <c r="Q90" s="6"/>
      <c r="R90" s="6">
        <f t="shared" si="6"/>
        <v>3</v>
      </c>
      <c r="S90" s="7"/>
      <c r="T90" s="4"/>
      <c r="U90" s="4"/>
      <c r="V90" s="8"/>
      <c r="W90" s="9">
        <f t="shared" si="5"/>
        <v>3</v>
      </c>
      <c r="Y90" s="22">
        <v>3</v>
      </c>
      <c r="Z90" s="23"/>
      <c r="AA90" s="25">
        <f t="shared" si="7"/>
        <v>12.170506453016241</v>
      </c>
      <c r="AB90" s="25">
        <f t="shared" si="8"/>
        <v>0</v>
      </c>
    </row>
    <row r="91" spans="1:28" hidden="1" x14ac:dyDescent="0.45">
      <c r="A91" s="1" t="s">
        <v>418</v>
      </c>
      <c r="B91" s="1" t="s">
        <v>419</v>
      </c>
      <c r="C91" s="1" t="s">
        <v>400</v>
      </c>
      <c r="D91" s="1" t="s">
        <v>420</v>
      </c>
      <c r="E91" s="1" t="s">
        <v>421</v>
      </c>
      <c r="F91" s="1" t="s">
        <v>403</v>
      </c>
      <c r="G91" s="1" t="s">
        <v>165</v>
      </c>
      <c r="H91" s="2">
        <v>160</v>
      </c>
      <c r="I91" s="3">
        <v>1</v>
      </c>
      <c r="J91" s="2">
        <v>50</v>
      </c>
      <c r="K91" s="2">
        <v>48</v>
      </c>
      <c r="L91" s="2">
        <v>10</v>
      </c>
      <c r="M91" s="1" t="s">
        <v>300</v>
      </c>
      <c r="N91" s="4">
        <v>1</v>
      </c>
      <c r="O91" s="5">
        <v>13.921113689095128</v>
      </c>
      <c r="P91">
        <v>13.89</v>
      </c>
      <c r="Q91" s="6"/>
      <c r="R91" s="6">
        <f t="shared" si="6"/>
        <v>1</v>
      </c>
      <c r="S91" s="7"/>
      <c r="T91" s="4"/>
      <c r="U91" s="4"/>
      <c r="V91" s="8"/>
      <c r="W91" s="9">
        <f t="shared" si="5"/>
        <v>1</v>
      </c>
      <c r="Y91" s="22">
        <v>0</v>
      </c>
      <c r="Z91" s="23"/>
      <c r="AA91" s="25">
        <f t="shared" si="7"/>
        <v>13.921113689095128</v>
      </c>
      <c r="AB91" s="25">
        <f t="shared" si="8"/>
        <v>0</v>
      </c>
    </row>
    <row r="92" spans="1:28" hidden="1" x14ac:dyDescent="0.45">
      <c r="A92" s="1" t="s">
        <v>422</v>
      </c>
      <c r="B92" s="1" t="s">
        <v>423</v>
      </c>
      <c r="C92" s="1" t="s">
        <v>400</v>
      </c>
      <c r="D92" s="1" t="s">
        <v>424</v>
      </c>
      <c r="E92" s="1" t="s">
        <v>425</v>
      </c>
      <c r="F92" s="1" t="s">
        <v>403</v>
      </c>
      <c r="G92" s="1" t="s">
        <v>165</v>
      </c>
      <c r="H92" s="2">
        <v>100</v>
      </c>
      <c r="I92" s="3">
        <v>1</v>
      </c>
      <c r="J92" s="2">
        <v>85</v>
      </c>
      <c r="K92" s="2">
        <v>20</v>
      </c>
      <c r="L92" s="2">
        <v>6.75</v>
      </c>
      <c r="M92" s="1" t="s">
        <v>300</v>
      </c>
      <c r="N92" s="4">
        <v>1</v>
      </c>
      <c r="O92" s="5">
        <v>6.6560324825986079</v>
      </c>
      <c r="P92">
        <v>6.64</v>
      </c>
      <c r="Q92" s="6"/>
      <c r="R92" s="6">
        <f t="shared" si="6"/>
        <v>1</v>
      </c>
      <c r="S92" s="7"/>
      <c r="T92" s="4"/>
      <c r="U92" s="4"/>
      <c r="V92" s="8"/>
      <c r="W92" s="9">
        <f t="shared" si="5"/>
        <v>1</v>
      </c>
      <c r="Y92" s="22">
        <v>0</v>
      </c>
      <c r="Z92" s="23"/>
      <c r="AA92" s="25">
        <f t="shared" si="7"/>
        <v>6.6560324825986079</v>
      </c>
      <c r="AB92" s="25">
        <f t="shared" si="8"/>
        <v>0</v>
      </c>
    </row>
    <row r="93" spans="1:28" hidden="1" x14ac:dyDescent="0.45">
      <c r="A93" s="1" t="s">
        <v>426</v>
      </c>
      <c r="B93" s="1" t="s">
        <v>427</v>
      </c>
      <c r="C93" s="1" t="s">
        <v>400</v>
      </c>
      <c r="D93" s="1" t="s">
        <v>428</v>
      </c>
      <c r="E93" s="1" t="s">
        <v>407</v>
      </c>
      <c r="F93" s="1" t="s">
        <v>403</v>
      </c>
      <c r="G93" s="1" t="s">
        <v>165</v>
      </c>
      <c r="H93" s="2">
        <v>100</v>
      </c>
      <c r="I93" s="3">
        <v>1</v>
      </c>
      <c r="J93" s="2">
        <v>86.5</v>
      </c>
      <c r="K93" s="2">
        <v>12</v>
      </c>
      <c r="L93" s="2">
        <v>7</v>
      </c>
      <c r="M93" s="1" t="s">
        <v>300</v>
      </c>
      <c r="N93" s="4">
        <v>1</v>
      </c>
      <c r="O93" s="5">
        <v>4.2146171693735495</v>
      </c>
      <c r="P93">
        <v>4.2</v>
      </c>
      <c r="Q93" s="6"/>
      <c r="R93" s="6">
        <f t="shared" si="6"/>
        <v>1</v>
      </c>
      <c r="S93" s="7"/>
      <c r="T93" s="4"/>
      <c r="U93" s="4"/>
      <c r="V93" s="8"/>
      <c r="W93" s="9">
        <f t="shared" si="5"/>
        <v>1</v>
      </c>
      <c r="Y93" s="22">
        <v>0</v>
      </c>
      <c r="Z93" s="23"/>
      <c r="AA93" s="25">
        <f t="shared" si="7"/>
        <v>4.2146171693735495</v>
      </c>
      <c r="AB93" s="25">
        <f t="shared" si="8"/>
        <v>0</v>
      </c>
    </row>
    <row r="94" spans="1:28" hidden="1" x14ac:dyDescent="0.45">
      <c r="A94" s="1" t="s">
        <v>429</v>
      </c>
      <c r="B94" s="1" t="s">
        <v>430</v>
      </c>
      <c r="C94" s="1" t="s">
        <v>431</v>
      </c>
      <c r="D94" s="1" t="s">
        <v>432</v>
      </c>
      <c r="E94" s="1" t="s">
        <v>433</v>
      </c>
      <c r="F94" s="1" t="s">
        <v>375</v>
      </c>
      <c r="G94" s="1" t="s">
        <v>165</v>
      </c>
      <c r="H94" s="2">
        <v>230</v>
      </c>
      <c r="I94" s="3">
        <v>1</v>
      </c>
      <c r="J94" s="2">
        <v>68</v>
      </c>
      <c r="K94" s="2">
        <v>33.5</v>
      </c>
      <c r="L94" s="2">
        <v>5.25</v>
      </c>
      <c r="M94" s="1" t="s">
        <v>300</v>
      </c>
      <c r="N94" s="4">
        <v>1</v>
      </c>
      <c r="O94" s="5">
        <v>6.9370649651972158</v>
      </c>
      <c r="P94">
        <v>6.92</v>
      </c>
      <c r="Q94" s="6"/>
      <c r="R94" s="6">
        <f t="shared" si="6"/>
        <v>1</v>
      </c>
      <c r="S94" s="7"/>
      <c r="T94" s="4"/>
      <c r="U94" s="4"/>
      <c r="V94" s="8"/>
      <c r="W94" s="9">
        <f t="shared" si="5"/>
        <v>1</v>
      </c>
      <c r="Y94" s="22">
        <v>1</v>
      </c>
      <c r="Z94" s="23"/>
      <c r="AA94" s="25">
        <f t="shared" si="7"/>
        <v>6.9370649651972158</v>
      </c>
      <c r="AB94" s="25">
        <f t="shared" si="8"/>
        <v>0</v>
      </c>
    </row>
    <row r="95" spans="1:28" hidden="1" x14ac:dyDescent="0.45">
      <c r="A95" s="1" t="s">
        <v>434</v>
      </c>
      <c r="B95" s="1" t="s">
        <v>435</v>
      </c>
      <c r="C95" s="1" t="s">
        <v>431</v>
      </c>
      <c r="D95" s="1" t="s">
        <v>436</v>
      </c>
      <c r="E95" s="1" t="s">
        <v>437</v>
      </c>
      <c r="F95" s="1" t="s">
        <v>375</v>
      </c>
      <c r="G95" s="1" t="s">
        <v>165</v>
      </c>
      <c r="H95" s="2">
        <v>200</v>
      </c>
      <c r="I95" s="3">
        <v>1</v>
      </c>
      <c r="J95" s="2">
        <v>68</v>
      </c>
      <c r="K95" s="2">
        <v>18.25</v>
      </c>
      <c r="L95" s="2">
        <v>6.75</v>
      </c>
      <c r="M95" s="1" t="s">
        <v>300</v>
      </c>
      <c r="N95" s="4">
        <v>1</v>
      </c>
      <c r="O95" s="5">
        <v>4.8589037122969838</v>
      </c>
      <c r="P95">
        <v>4.8499999999999996</v>
      </c>
      <c r="Q95" s="6"/>
      <c r="R95" s="6">
        <f t="shared" si="6"/>
        <v>1</v>
      </c>
      <c r="S95" s="7"/>
      <c r="T95" s="4"/>
      <c r="U95" s="4"/>
      <c r="V95" s="8"/>
      <c r="W95" s="9">
        <f t="shared" si="5"/>
        <v>1</v>
      </c>
      <c r="Y95" s="22">
        <v>1</v>
      </c>
      <c r="Z95" s="23"/>
      <c r="AA95" s="25">
        <f t="shared" si="7"/>
        <v>4.8589037122969838</v>
      </c>
      <c r="AB95" s="25">
        <f t="shared" si="8"/>
        <v>0</v>
      </c>
    </row>
    <row r="96" spans="1:28" hidden="1" x14ac:dyDescent="0.45">
      <c r="A96" s="1" t="s">
        <v>438</v>
      </c>
      <c r="B96" s="1" t="s">
        <v>439</v>
      </c>
      <c r="C96" s="1" t="s">
        <v>410</v>
      </c>
      <c r="D96" s="1" t="s">
        <v>440</v>
      </c>
      <c r="E96" s="1" t="s">
        <v>441</v>
      </c>
      <c r="F96" s="1" t="s">
        <v>29</v>
      </c>
      <c r="G96" s="1" t="s">
        <v>165</v>
      </c>
      <c r="H96" s="2">
        <v>45</v>
      </c>
      <c r="I96" s="3">
        <v>1</v>
      </c>
      <c r="J96" s="2">
        <v>50</v>
      </c>
      <c r="K96" s="2">
        <v>27</v>
      </c>
      <c r="L96" s="2">
        <v>4</v>
      </c>
      <c r="M96" s="1" t="s">
        <v>300</v>
      </c>
      <c r="N96" s="4">
        <v>4</v>
      </c>
      <c r="O96" s="5">
        <v>3.1322505800464038</v>
      </c>
      <c r="P96">
        <v>14.92</v>
      </c>
      <c r="Q96" s="6"/>
      <c r="R96" s="6">
        <f t="shared" si="6"/>
        <v>4</v>
      </c>
      <c r="S96" s="7"/>
      <c r="T96" s="4"/>
      <c r="U96" s="4"/>
      <c r="V96" s="8"/>
      <c r="W96" s="9">
        <f t="shared" si="5"/>
        <v>4</v>
      </c>
      <c r="Y96" s="22">
        <v>4</v>
      </c>
      <c r="Z96" s="23"/>
      <c r="AA96" s="25">
        <f t="shared" si="7"/>
        <v>3.1322505800464038</v>
      </c>
      <c r="AB96" s="25">
        <f t="shared" si="8"/>
        <v>0</v>
      </c>
    </row>
    <row r="97" spans="1:28" hidden="1" x14ac:dyDescent="0.45">
      <c r="A97" s="1" t="s">
        <v>442</v>
      </c>
      <c r="B97" s="1" t="s">
        <v>443</v>
      </c>
      <c r="C97" s="1" t="s">
        <v>444</v>
      </c>
      <c r="D97" s="1" t="s">
        <v>445</v>
      </c>
      <c r="E97" s="1" t="s">
        <v>446</v>
      </c>
      <c r="F97" s="1" t="s">
        <v>375</v>
      </c>
      <c r="G97" s="1" t="s">
        <v>165</v>
      </c>
      <c r="H97" s="2">
        <v>248.29</v>
      </c>
      <c r="I97" s="3">
        <v>1</v>
      </c>
      <c r="J97" s="2">
        <v>41</v>
      </c>
      <c r="K97" s="2">
        <v>27</v>
      </c>
      <c r="L97" s="2">
        <v>10</v>
      </c>
      <c r="M97" s="1" t="s">
        <v>300</v>
      </c>
      <c r="N97" s="4">
        <v>54</v>
      </c>
      <c r="O97" s="5">
        <v>6.4211136890951277</v>
      </c>
      <c r="P97">
        <v>345.94</v>
      </c>
      <c r="Q97" s="6"/>
      <c r="R97" s="6">
        <f t="shared" si="6"/>
        <v>54</v>
      </c>
      <c r="S97" s="7"/>
      <c r="T97" s="4"/>
      <c r="U97" s="4"/>
      <c r="V97" s="8"/>
      <c r="W97" s="9">
        <f t="shared" si="5"/>
        <v>54</v>
      </c>
      <c r="Y97" s="22">
        <v>44</v>
      </c>
      <c r="Z97" s="23"/>
      <c r="AA97" s="25">
        <f t="shared" si="7"/>
        <v>6.4211136890951277</v>
      </c>
      <c r="AB97" s="25">
        <f t="shared" si="8"/>
        <v>0</v>
      </c>
    </row>
    <row r="98" spans="1:28" hidden="1" x14ac:dyDescent="0.45">
      <c r="A98" s="1" t="s">
        <v>447</v>
      </c>
      <c r="B98" s="1" t="s">
        <v>448</v>
      </c>
      <c r="C98" s="1" t="s">
        <v>449</v>
      </c>
      <c r="D98" s="1" t="s">
        <v>450</v>
      </c>
      <c r="E98" s="1" t="s">
        <v>451</v>
      </c>
      <c r="F98" s="1" t="s">
        <v>230</v>
      </c>
      <c r="G98" s="1" t="s">
        <v>165</v>
      </c>
      <c r="H98" s="2">
        <v>100.1</v>
      </c>
      <c r="I98" s="3">
        <v>1</v>
      </c>
      <c r="J98" s="2">
        <v>27.25</v>
      </c>
      <c r="K98" s="2">
        <v>21.25</v>
      </c>
      <c r="L98" s="2">
        <v>23</v>
      </c>
      <c r="M98" s="1" t="s">
        <v>300</v>
      </c>
      <c r="N98" s="4">
        <v>2</v>
      </c>
      <c r="O98" s="5">
        <v>7.7253117749419955</v>
      </c>
      <c r="P98">
        <v>15.41</v>
      </c>
      <c r="Q98" s="6"/>
      <c r="R98" s="6">
        <f t="shared" si="6"/>
        <v>2</v>
      </c>
      <c r="S98" s="7"/>
      <c r="T98" s="4"/>
      <c r="U98" s="4"/>
      <c r="V98" s="8"/>
      <c r="W98" s="9">
        <f t="shared" si="5"/>
        <v>2</v>
      </c>
      <c r="Y98" s="22">
        <v>2</v>
      </c>
      <c r="Z98" s="23"/>
      <c r="AA98" s="25">
        <f t="shared" si="7"/>
        <v>7.7253117749419955</v>
      </c>
      <c r="AB98" s="25">
        <f t="shared" si="8"/>
        <v>0</v>
      </c>
    </row>
    <row r="99" spans="1:28" hidden="1" x14ac:dyDescent="0.45">
      <c r="A99" s="1" t="s">
        <v>452</v>
      </c>
      <c r="B99" s="1" t="s">
        <v>453</v>
      </c>
      <c r="C99" s="1" t="s">
        <v>454</v>
      </c>
      <c r="D99" s="1" t="s">
        <v>455</v>
      </c>
      <c r="E99" s="1" t="s">
        <v>456</v>
      </c>
      <c r="F99" s="1" t="s">
        <v>63</v>
      </c>
      <c r="G99" s="1" t="s">
        <v>165</v>
      </c>
      <c r="H99" s="2">
        <v>68.569999999999993</v>
      </c>
      <c r="I99" s="3">
        <v>1</v>
      </c>
      <c r="J99" s="2">
        <v>25.98</v>
      </c>
      <c r="K99" s="2">
        <v>25.98</v>
      </c>
      <c r="L99" s="2">
        <v>4.72</v>
      </c>
      <c r="M99" s="1" t="s">
        <v>300</v>
      </c>
      <c r="N99" s="4">
        <v>21</v>
      </c>
      <c r="O99" s="5">
        <v>1.8479194245939674</v>
      </c>
      <c r="P99">
        <v>38.72</v>
      </c>
      <c r="Q99" s="6"/>
      <c r="R99" s="6">
        <f t="shared" si="6"/>
        <v>21</v>
      </c>
      <c r="S99" s="7"/>
      <c r="T99" s="4"/>
      <c r="U99" s="4"/>
      <c r="V99" s="8"/>
      <c r="W99" s="9">
        <f t="shared" si="5"/>
        <v>21</v>
      </c>
      <c r="Y99" s="22">
        <v>11</v>
      </c>
      <c r="Z99" s="23"/>
      <c r="AA99" s="25">
        <f t="shared" si="7"/>
        <v>1.8479194245939674</v>
      </c>
      <c r="AB99" s="25">
        <f t="shared" si="8"/>
        <v>0</v>
      </c>
    </row>
    <row r="100" spans="1:28" hidden="1" x14ac:dyDescent="0.45">
      <c r="A100" s="1" t="s">
        <v>457</v>
      </c>
      <c r="B100" s="1" t="s">
        <v>458</v>
      </c>
      <c r="C100" s="1" t="s">
        <v>454</v>
      </c>
      <c r="D100" s="1" t="s">
        <v>459</v>
      </c>
      <c r="E100" s="1" t="s">
        <v>460</v>
      </c>
      <c r="F100" s="1" t="s">
        <v>230</v>
      </c>
      <c r="G100" s="1" t="s">
        <v>165</v>
      </c>
      <c r="H100" s="2">
        <v>31.43</v>
      </c>
      <c r="I100" s="3">
        <v>1</v>
      </c>
      <c r="J100" s="2">
        <v>19.09</v>
      </c>
      <c r="K100" s="2">
        <v>6.1</v>
      </c>
      <c r="L100" s="2">
        <v>2.75</v>
      </c>
      <c r="M100" s="1" t="s">
        <v>300</v>
      </c>
      <c r="N100" s="4">
        <v>22</v>
      </c>
      <c r="O100" s="5">
        <v>0.18575101508120651</v>
      </c>
      <c r="P100">
        <v>4.08</v>
      </c>
      <c r="Q100" s="6"/>
      <c r="R100" s="6">
        <f t="shared" si="6"/>
        <v>22</v>
      </c>
      <c r="S100" s="7"/>
      <c r="T100" s="4"/>
      <c r="U100" s="4"/>
      <c r="V100" s="8"/>
      <c r="W100" s="9">
        <f t="shared" si="5"/>
        <v>22</v>
      </c>
      <c r="Y100" s="22">
        <v>12</v>
      </c>
      <c r="Z100" s="23"/>
      <c r="AA100" s="25">
        <f t="shared" si="7"/>
        <v>0.18575101508120651</v>
      </c>
      <c r="AB100" s="25">
        <f t="shared" si="8"/>
        <v>0</v>
      </c>
    </row>
    <row r="101" spans="1:28" hidden="1" x14ac:dyDescent="0.45">
      <c r="A101" s="1" t="s">
        <v>461</v>
      </c>
      <c r="B101" s="1" t="s">
        <v>462</v>
      </c>
      <c r="C101" s="1" t="s">
        <v>463</v>
      </c>
      <c r="D101" s="1" t="s">
        <v>464</v>
      </c>
      <c r="E101" s="1" t="s">
        <v>465</v>
      </c>
      <c r="F101" s="1" t="s">
        <v>466</v>
      </c>
      <c r="G101" s="1" t="s">
        <v>165</v>
      </c>
      <c r="H101" s="2">
        <v>189.75</v>
      </c>
      <c r="I101" s="3">
        <v>1</v>
      </c>
      <c r="J101" s="2">
        <v>44.5</v>
      </c>
      <c r="K101" s="2">
        <v>29.75</v>
      </c>
      <c r="L101" s="2">
        <v>12.5</v>
      </c>
      <c r="M101" s="1" t="s">
        <v>300</v>
      </c>
      <c r="N101" s="4">
        <v>4</v>
      </c>
      <c r="O101" s="5">
        <v>9.598861658932714</v>
      </c>
      <c r="P101">
        <v>38.31</v>
      </c>
      <c r="Q101" s="6"/>
      <c r="R101" s="6">
        <f t="shared" si="6"/>
        <v>4</v>
      </c>
      <c r="S101" s="7"/>
      <c r="T101" s="4"/>
      <c r="U101" s="4"/>
      <c r="V101" s="8"/>
      <c r="W101" s="9">
        <f t="shared" si="5"/>
        <v>4</v>
      </c>
      <c r="Y101" s="22">
        <v>4</v>
      </c>
      <c r="Z101" s="23"/>
      <c r="AA101" s="25">
        <f t="shared" si="7"/>
        <v>9.598861658932714</v>
      </c>
      <c r="AB101" s="25">
        <f t="shared" si="8"/>
        <v>0</v>
      </c>
    </row>
    <row r="102" spans="1:28" hidden="1" x14ac:dyDescent="0.45">
      <c r="A102" s="1" t="s">
        <v>467</v>
      </c>
      <c r="B102" s="1" t="s">
        <v>468</v>
      </c>
      <c r="C102" s="1" t="s">
        <v>469</v>
      </c>
      <c r="D102" s="1" t="s">
        <v>470</v>
      </c>
      <c r="E102" s="1" t="s">
        <v>471</v>
      </c>
      <c r="F102" s="1" t="s">
        <v>131</v>
      </c>
      <c r="G102" s="1" t="s">
        <v>165</v>
      </c>
      <c r="H102" s="2">
        <v>207</v>
      </c>
      <c r="I102" s="3">
        <v>1</v>
      </c>
      <c r="J102" s="2">
        <v>33</v>
      </c>
      <c r="K102" s="2">
        <v>30.75</v>
      </c>
      <c r="L102" s="2">
        <v>30.5</v>
      </c>
      <c r="M102" s="1" t="s">
        <v>300</v>
      </c>
      <c r="N102" s="4">
        <v>4</v>
      </c>
      <c r="O102" s="5">
        <v>17.952363689095126</v>
      </c>
      <c r="P102">
        <v>71.64</v>
      </c>
      <c r="Q102" s="6"/>
      <c r="R102" s="6">
        <f t="shared" si="6"/>
        <v>4</v>
      </c>
      <c r="S102" s="7"/>
      <c r="T102" s="4"/>
      <c r="U102" s="4"/>
      <c r="V102" s="8"/>
      <c r="W102" s="9">
        <f t="shared" si="5"/>
        <v>4</v>
      </c>
      <c r="Y102" s="22">
        <v>2</v>
      </c>
      <c r="Z102" s="23"/>
      <c r="AA102" s="25">
        <f t="shared" si="7"/>
        <v>17.952363689095126</v>
      </c>
      <c r="AB102" s="25">
        <f t="shared" si="8"/>
        <v>0</v>
      </c>
    </row>
    <row r="103" spans="1:28" hidden="1" x14ac:dyDescent="0.45">
      <c r="A103" s="1" t="s">
        <v>472</v>
      </c>
      <c r="B103" s="1" t="s">
        <v>473</v>
      </c>
      <c r="C103" s="1" t="s">
        <v>474</v>
      </c>
      <c r="D103" s="1" t="s">
        <v>475</v>
      </c>
      <c r="E103" s="1" t="s">
        <v>476</v>
      </c>
      <c r="F103" s="1" t="s">
        <v>230</v>
      </c>
      <c r="G103" s="1" t="s">
        <v>165</v>
      </c>
      <c r="H103" s="2">
        <v>189</v>
      </c>
      <c r="I103" s="3">
        <v>1</v>
      </c>
      <c r="J103" s="2">
        <v>31.5</v>
      </c>
      <c r="K103" s="2">
        <v>31</v>
      </c>
      <c r="L103" s="2">
        <v>31.25</v>
      </c>
      <c r="M103" s="1" t="s">
        <v>300</v>
      </c>
      <c r="N103" s="4">
        <v>2</v>
      </c>
      <c r="O103" s="5">
        <v>17.700478538283061</v>
      </c>
      <c r="P103">
        <v>35.32</v>
      </c>
      <c r="Q103" s="6"/>
      <c r="R103" s="6">
        <f t="shared" si="6"/>
        <v>2</v>
      </c>
      <c r="S103" s="7"/>
      <c r="T103" s="4"/>
      <c r="U103" s="4"/>
      <c r="V103" s="8"/>
      <c r="W103" s="9">
        <f t="shared" si="5"/>
        <v>2</v>
      </c>
      <c r="Y103" s="22">
        <v>2</v>
      </c>
      <c r="Z103" s="23"/>
      <c r="AA103" s="25">
        <f t="shared" si="7"/>
        <v>17.700478538283061</v>
      </c>
      <c r="AB103" s="25">
        <f t="shared" si="8"/>
        <v>0</v>
      </c>
    </row>
    <row r="104" spans="1:28" hidden="1" x14ac:dyDescent="0.45">
      <c r="A104" s="1" t="s">
        <v>477</v>
      </c>
      <c r="B104" s="1" t="s">
        <v>478</v>
      </c>
      <c r="C104" s="1" t="s">
        <v>479</v>
      </c>
      <c r="D104" s="1" t="s">
        <v>480</v>
      </c>
      <c r="E104" s="1" t="s">
        <v>481</v>
      </c>
      <c r="F104" s="1" t="s">
        <v>482</v>
      </c>
      <c r="G104" s="1" t="s">
        <v>165</v>
      </c>
      <c r="H104" s="2">
        <v>156.75</v>
      </c>
      <c r="I104" s="3">
        <v>1</v>
      </c>
      <c r="J104" s="2">
        <v>32.28</v>
      </c>
      <c r="K104" s="2">
        <v>30.31</v>
      </c>
      <c r="L104" s="2">
        <v>23.62</v>
      </c>
      <c r="M104" s="1" t="s">
        <v>300</v>
      </c>
      <c r="N104" s="4">
        <v>1</v>
      </c>
      <c r="O104" s="5">
        <v>13.40485418561485</v>
      </c>
      <c r="P104">
        <v>13.37</v>
      </c>
      <c r="Q104" s="6"/>
      <c r="R104" s="6">
        <f t="shared" si="6"/>
        <v>1</v>
      </c>
      <c r="S104" s="7"/>
      <c r="T104" s="4"/>
      <c r="U104" s="4"/>
      <c r="V104" s="8"/>
      <c r="W104" s="9">
        <f t="shared" si="5"/>
        <v>1</v>
      </c>
      <c r="Y104" s="22">
        <v>1</v>
      </c>
      <c r="Z104" s="23"/>
      <c r="AA104" s="25">
        <f t="shared" si="7"/>
        <v>13.40485418561485</v>
      </c>
      <c r="AB104" s="25">
        <f t="shared" si="8"/>
        <v>0</v>
      </c>
    </row>
    <row r="105" spans="1:28" hidden="1" x14ac:dyDescent="0.45">
      <c r="A105" s="1" t="s">
        <v>483</v>
      </c>
      <c r="B105" s="1" t="s">
        <v>484</v>
      </c>
      <c r="C105" s="1" t="s">
        <v>485</v>
      </c>
      <c r="D105" s="1" t="s">
        <v>486</v>
      </c>
      <c r="E105" s="1" t="s">
        <v>487</v>
      </c>
      <c r="F105" s="1" t="s">
        <v>488</v>
      </c>
      <c r="G105" s="1" t="s">
        <v>165</v>
      </c>
      <c r="H105" s="2">
        <v>125</v>
      </c>
      <c r="I105" s="3">
        <v>1</v>
      </c>
      <c r="J105" s="2">
        <v>27.16</v>
      </c>
      <c r="K105" s="2">
        <v>25.6</v>
      </c>
      <c r="L105" s="2">
        <v>19.7</v>
      </c>
      <c r="M105" s="1" t="s">
        <v>300</v>
      </c>
      <c r="N105" s="4">
        <v>2</v>
      </c>
      <c r="O105" s="5">
        <v>7.9450877030162417</v>
      </c>
      <c r="P105">
        <v>15.85</v>
      </c>
      <c r="Q105" s="6"/>
      <c r="R105" s="6">
        <f t="shared" si="6"/>
        <v>2</v>
      </c>
      <c r="S105" s="7"/>
      <c r="T105" s="4"/>
      <c r="U105" s="4"/>
      <c r="V105" s="8"/>
      <c r="W105" s="9">
        <f t="shared" si="5"/>
        <v>2</v>
      </c>
      <c r="Y105" s="22">
        <v>2</v>
      </c>
      <c r="Z105" s="23"/>
      <c r="AA105" s="25">
        <f t="shared" si="7"/>
        <v>7.9450877030162417</v>
      </c>
      <c r="AB105" s="25">
        <f t="shared" si="8"/>
        <v>0</v>
      </c>
    </row>
    <row r="106" spans="1:28" hidden="1" x14ac:dyDescent="0.45">
      <c r="A106" s="1" t="s">
        <v>489</v>
      </c>
      <c r="B106" s="1" t="s">
        <v>490</v>
      </c>
      <c r="C106" s="1" t="s">
        <v>491</v>
      </c>
      <c r="D106" s="1" t="s">
        <v>492</v>
      </c>
      <c r="E106" s="1" t="s">
        <v>493</v>
      </c>
      <c r="F106" s="1" t="s">
        <v>494</v>
      </c>
      <c r="G106" s="1" t="s">
        <v>165</v>
      </c>
      <c r="H106" s="2">
        <v>143</v>
      </c>
      <c r="I106" s="3">
        <v>1</v>
      </c>
      <c r="J106" s="2">
        <v>27.75</v>
      </c>
      <c r="K106" s="2">
        <v>23.75</v>
      </c>
      <c r="L106" s="2">
        <v>15</v>
      </c>
      <c r="M106" s="1" t="s">
        <v>300</v>
      </c>
      <c r="N106" s="4">
        <v>3</v>
      </c>
      <c r="O106" s="5">
        <v>5.734302494199536</v>
      </c>
      <c r="P106">
        <v>17.16</v>
      </c>
      <c r="Q106" s="6"/>
      <c r="R106" s="6">
        <f t="shared" si="6"/>
        <v>3</v>
      </c>
      <c r="S106" s="7"/>
      <c r="T106" s="4"/>
      <c r="U106" s="4"/>
      <c r="V106" s="8"/>
      <c r="W106" s="9">
        <f t="shared" si="5"/>
        <v>3</v>
      </c>
      <c r="Y106" s="22">
        <v>3</v>
      </c>
      <c r="Z106" s="23"/>
      <c r="AA106" s="25">
        <f t="shared" si="7"/>
        <v>5.734302494199536</v>
      </c>
      <c r="AB106" s="25">
        <f t="shared" si="8"/>
        <v>0</v>
      </c>
    </row>
    <row r="107" spans="1:28" hidden="1" x14ac:dyDescent="0.45">
      <c r="A107" s="1" t="s">
        <v>495</v>
      </c>
      <c r="B107" s="1" t="s">
        <v>496</v>
      </c>
      <c r="C107" s="1" t="s">
        <v>497</v>
      </c>
      <c r="D107" s="1" t="s">
        <v>498</v>
      </c>
      <c r="E107" s="1" t="s">
        <v>499</v>
      </c>
      <c r="F107" s="1" t="s">
        <v>500</v>
      </c>
      <c r="G107" s="1" t="s">
        <v>165</v>
      </c>
      <c r="H107" s="2">
        <v>195.5</v>
      </c>
      <c r="I107" s="3">
        <v>1</v>
      </c>
      <c r="J107" s="2">
        <v>30.75</v>
      </c>
      <c r="K107" s="2">
        <v>24</v>
      </c>
      <c r="L107" s="2">
        <v>25.5</v>
      </c>
      <c r="M107" s="1" t="s">
        <v>300</v>
      </c>
      <c r="N107" s="4">
        <v>4</v>
      </c>
      <c r="O107" s="5">
        <v>10.915893271461718</v>
      </c>
      <c r="P107">
        <v>43.56</v>
      </c>
      <c r="Q107" s="6"/>
      <c r="R107" s="6">
        <f t="shared" si="6"/>
        <v>4</v>
      </c>
      <c r="S107" s="7"/>
      <c r="T107" s="4"/>
      <c r="U107" s="4"/>
      <c r="V107" s="8"/>
      <c r="W107" s="9">
        <f t="shared" si="5"/>
        <v>4</v>
      </c>
      <c r="Y107" s="22">
        <v>4</v>
      </c>
      <c r="Z107" s="23"/>
      <c r="AA107" s="25">
        <f t="shared" si="7"/>
        <v>10.915893271461718</v>
      </c>
      <c r="AB107" s="25">
        <f t="shared" si="8"/>
        <v>0</v>
      </c>
    </row>
    <row r="108" spans="1:28" hidden="1" x14ac:dyDescent="0.45">
      <c r="A108" s="1" t="s">
        <v>501</v>
      </c>
      <c r="B108" s="1" t="s">
        <v>502</v>
      </c>
      <c r="C108" s="1" t="s">
        <v>326</v>
      </c>
      <c r="D108" s="1" t="s">
        <v>327</v>
      </c>
      <c r="E108" s="1" t="s">
        <v>503</v>
      </c>
      <c r="F108" s="1" t="s">
        <v>13</v>
      </c>
      <c r="G108" s="1" t="s">
        <v>165</v>
      </c>
      <c r="H108" s="2">
        <v>95</v>
      </c>
      <c r="I108" s="3">
        <v>1</v>
      </c>
      <c r="J108" s="2">
        <v>29.13</v>
      </c>
      <c r="K108" s="2">
        <v>29.13</v>
      </c>
      <c r="L108" s="2">
        <v>19.3</v>
      </c>
      <c r="M108" s="1" t="s">
        <v>300</v>
      </c>
      <c r="N108" s="4">
        <v>1</v>
      </c>
      <c r="O108" s="5">
        <v>9.4995058990719254</v>
      </c>
      <c r="P108">
        <v>9.48</v>
      </c>
      <c r="Q108" s="6"/>
      <c r="R108" s="6">
        <f t="shared" si="6"/>
        <v>1</v>
      </c>
      <c r="S108" s="7"/>
      <c r="T108" s="4"/>
      <c r="U108" s="4"/>
      <c r="V108" s="8"/>
      <c r="W108" s="9">
        <f t="shared" si="5"/>
        <v>1</v>
      </c>
      <c r="Y108" s="22">
        <v>1</v>
      </c>
      <c r="Z108" s="23"/>
      <c r="AA108" s="25">
        <f t="shared" si="7"/>
        <v>9.4995058990719254</v>
      </c>
      <c r="AB108" s="25">
        <f t="shared" si="8"/>
        <v>0</v>
      </c>
    </row>
    <row r="109" spans="1:28" hidden="1" x14ac:dyDescent="0.45">
      <c r="A109" s="1" t="s">
        <v>504</v>
      </c>
      <c r="B109" s="1" t="s">
        <v>505</v>
      </c>
      <c r="C109" s="1" t="s">
        <v>506</v>
      </c>
      <c r="D109" s="1" t="s">
        <v>507</v>
      </c>
      <c r="E109" s="1" t="s">
        <v>508</v>
      </c>
      <c r="F109" s="1" t="s">
        <v>375</v>
      </c>
      <c r="G109" s="1" t="s">
        <v>165</v>
      </c>
      <c r="H109" s="2">
        <v>150</v>
      </c>
      <c r="I109" s="3">
        <v>1</v>
      </c>
      <c r="J109" s="2">
        <v>52.75</v>
      </c>
      <c r="K109" s="2">
        <v>27.95</v>
      </c>
      <c r="L109" s="2">
        <v>7.48</v>
      </c>
      <c r="M109" s="1" t="s">
        <v>300</v>
      </c>
      <c r="N109" s="4">
        <v>1</v>
      </c>
      <c r="O109" s="5">
        <v>6.39688602088167</v>
      </c>
      <c r="P109">
        <v>6.38</v>
      </c>
      <c r="Q109" s="6"/>
      <c r="R109" s="6">
        <f t="shared" si="6"/>
        <v>1</v>
      </c>
      <c r="S109" s="7"/>
      <c r="T109" s="4"/>
      <c r="U109" s="4"/>
      <c r="V109" s="8"/>
      <c r="W109" s="9">
        <f t="shared" si="5"/>
        <v>1</v>
      </c>
      <c r="Y109" s="22">
        <v>1</v>
      </c>
      <c r="Z109" s="23"/>
      <c r="AA109" s="25">
        <f t="shared" si="7"/>
        <v>6.39688602088167</v>
      </c>
      <c r="AB109" s="25">
        <f t="shared" si="8"/>
        <v>0</v>
      </c>
    </row>
    <row r="110" spans="1:28" hidden="1" x14ac:dyDescent="0.45">
      <c r="A110" s="1" t="s">
        <v>509</v>
      </c>
      <c r="B110" s="1" t="s">
        <v>510</v>
      </c>
      <c r="C110" s="1" t="s">
        <v>511</v>
      </c>
      <c r="D110" s="1" t="s">
        <v>512</v>
      </c>
      <c r="E110" s="1" t="s">
        <v>513</v>
      </c>
      <c r="F110" s="1" t="s">
        <v>514</v>
      </c>
      <c r="G110" s="1" t="s">
        <v>165</v>
      </c>
      <c r="H110" s="2">
        <v>173.25</v>
      </c>
      <c r="I110" s="3">
        <v>1</v>
      </c>
      <c r="J110" s="2">
        <v>36.42</v>
      </c>
      <c r="K110" s="2">
        <v>36.42</v>
      </c>
      <c r="L110" s="2">
        <v>13.78</v>
      </c>
      <c r="M110" s="1" t="s">
        <v>300</v>
      </c>
      <c r="N110" s="4">
        <v>2</v>
      </c>
      <c r="O110" s="5">
        <v>10.60209860324826</v>
      </c>
      <c r="P110">
        <v>21.16</v>
      </c>
      <c r="Q110" s="6"/>
      <c r="R110" s="6">
        <f t="shared" si="6"/>
        <v>2</v>
      </c>
      <c r="S110" s="7"/>
      <c r="T110" s="4"/>
      <c r="U110" s="4"/>
      <c r="V110" s="8"/>
      <c r="W110" s="9">
        <f t="shared" ref="W110:W166" si="9">R110-V110</f>
        <v>2</v>
      </c>
      <c r="Y110" s="22">
        <v>2</v>
      </c>
      <c r="Z110" s="23"/>
      <c r="AA110" s="25">
        <f t="shared" si="7"/>
        <v>10.60209860324826</v>
      </c>
      <c r="AB110" s="25">
        <f t="shared" si="8"/>
        <v>0</v>
      </c>
    </row>
    <row r="111" spans="1:28" hidden="1" x14ac:dyDescent="0.45">
      <c r="A111" s="1" t="s">
        <v>515</v>
      </c>
      <c r="B111" s="1" t="s">
        <v>516</v>
      </c>
      <c r="C111" s="1" t="s">
        <v>517</v>
      </c>
      <c r="D111" s="1" t="s">
        <v>518</v>
      </c>
      <c r="E111" s="1" t="s">
        <v>519</v>
      </c>
      <c r="F111" s="1" t="s">
        <v>230</v>
      </c>
      <c r="G111" s="1" t="s">
        <v>165</v>
      </c>
      <c r="H111" s="2">
        <v>281.25</v>
      </c>
      <c r="I111" s="3">
        <v>1</v>
      </c>
      <c r="J111" s="2">
        <v>34.25</v>
      </c>
      <c r="K111" s="2">
        <v>29.5</v>
      </c>
      <c r="L111" s="2">
        <v>32</v>
      </c>
      <c r="M111" s="1" t="s">
        <v>300</v>
      </c>
      <c r="N111" s="4">
        <v>1</v>
      </c>
      <c r="O111" s="5">
        <v>18.754060324825986</v>
      </c>
      <c r="P111">
        <v>18.71</v>
      </c>
      <c r="Q111" s="6"/>
      <c r="R111" s="6">
        <f t="shared" si="6"/>
        <v>1</v>
      </c>
      <c r="S111" s="7"/>
      <c r="T111" s="4"/>
      <c r="U111" s="4"/>
      <c r="V111" s="8"/>
      <c r="W111" s="9">
        <f t="shared" si="9"/>
        <v>1</v>
      </c>
      <c r="Y111" s="22">
        <v>1</v>
      </c>
      <c r="Z111" s="23"/>
      <c r="AA111" s="25">
        <f t="shared" si="7"/>
        <v>18.754060324825986</v>
      </c>
      <c r="AB111" s="25">
        <f t="shared" si="8"/>
        <v>0</v>
      </c>
    </row>
    <row r="112" spans="1:28" hidden="1" x14ac:dyDescent="0.45">
      <c r="A112" s="1" t="s">
        <v>520</v>
      </c>
      <c r="B112" s="1" t="s">
        <v>521</v>
      </c>
      <c r="C112" s="1" t="s">
        <v>522</v>
      </c>
      <c r="D112" s="1" t="s">
        <v>523</v>
      </c>
      <c r="E112" s="1" t="s">
        <v>524</v>
      </c>
      <c r="F112" s="1" t="s">
        <v>21</v>
      </c>
      <c r="G112" s="1" t="s">
        <v>165</v>
      </c>
      <c r="H112" s="2">
        <v>250</v>
      </c>
      <c r="I112" s="3">
        <v>1</v>
      </c>
      <c r="J112" s="2">
        <v>31.5</v>
      </c>
      <c r="K112" s="2">
        <v>29.75</v>
      </c>
      <c r="L112" s="2">
        <v>30.5</v>
      </c>
      <c r="M112" s="1" t="s">
        <v>300</v>
      </c>
      <c r="N112" s="4">
        <v>1</v>
      </c>
      <c r="O112" s="5">
        <v>16.579067575406032</v>
      </c>
      <c r="P112">
        <v>16.54</v>
      </c>
      <c r="Q112" s="6"/>
      <c r="R112" s="6">
        <f t="shared" si="6"/>
        <v>1</v>
      </c>
      <c r="S112" s="7"/>
      <c r="T112" s="4"/>
      <c r="U112" s="4"/>
      <c r="V112" s="8"/>
      <c r="W112" s="9">
        <f t="shared" si="9"/>
        <v>1</v>
      </c>
      <c r="Y112" s="22">
        <v>1</v>
      </c>
      <c r="Z112" s="23"/>
      <c r="AA112" s="25">
        <f t="shared" si="7"/>
        <v>16.579067575406032</v>
      </c>
      <c r="AB112" s="25">
        <f t="shared" si="8"/>
        <v>0</v>
      </c>
    </row>
    <row r="113" spans="1:28" hidden="1" x14ac:dyDescent="0.45">
      <c r="A113" s="1" t="s">
        <v>525</v>
      </c>
      <c r="B113" s="1" t="s">
        <v>526</v>
      </c>
      <c r="C113" s="1" t="s">
        <v>527</v>
      </c>
      <c r="D113" s="1" t="s">
        <v>528</v>
      </c>
      <c r="E113" s="1" t="s">
        <v>529</v>
      </c>
      <c r="F113" s="1" t="s">
        <v>375</v>
      </c>
      <c r="G113" s="1" t="s">
        <v>165</v>
      </c>
      <c r="H113" s="2">
        <v>234</v>
      </c>
      <c r="I113" s="3">
        <v>1</v>
      </c>
      <c r="J113" s="2">
        <v>31</v>
      </c>
      <c r="K113" s="2">
        <v>30.5</v>
      </c>
      <c r="L113" s="2">
        <v>30.25</v>
      </c>
      <c r="M113" s="1" t="s">
        <v>300</v>
      </c>
      <c r="N113" s="4">
        <v>1</v>
      </c>
      <c r="O113" s="5">
        <v>16.590124709976799</v>
      </c>
      <c r="P113">
        <v>16.55</v>
      </c>
      <c r="Q113" s="6"/>
      <c r="R113" s="6">
        <f t="shared" si="6"/>
        <v>1</v>
      </c>
      <c r="S113" s="7"/>
      <c r="T113" s="4"/>
      <c r="U113" s="4"/>
      <c r="V113" s="8"/>
      <c r="W113" s="9">
        <f t="shared" si="9"/>
        <v>1</v>
      </c>
      <c r="Y113" s="22">
        <v>1</v>
      </c>
      <c r="Z113" s="23"/>
      <c r="AA113" s="25">
        <f t="shared" si="7"/>
        <v>16.590124709976799</v>
      </c>
      <c r="AB113" s="25">
        <f t="shared" si="8"/>
        <v>0</v>
      </c>
    </row>
    <row r="114" spans="1:28" hidden="1" x14ac:dyDescent="0.45">
      <c r="A114" s="1" t="s">
        <v>530</v>
      </c>
      <c r="B114" s="1" t="s">
        <v>531</v>
      </c>
      <c r="C114" s="1" t="s">
        <v>314</v>
      </c>
      <c r="D114" s="1" t="s">
        <v>532</v>
      </c>
      <c r="E114" s="1" t="s">
        <v>533</v>
      </c>
      <c r="F114" s="1" t="s">
        <v>131</v>
      </c>
      <c r="G114" s="1" t="s">
        <v>165</v>
      </c>
      <c r="H114" s="2">
        <v>123.5</v>
      </c>
      <c r="I114" s="3">
        <v>1</v>
      </c>
      <c r="J114" s="2">
        <v>29.33</v>
      </c>
      <c r="K114" s="2">
        <v>23.82</v>
      </c>
      <c r="L114" s="2">
        <v>5.9</v>
      </c>
      <c r="M114" s="1" t="s">
        <v>300</v>
      </c>
      <c r="N114" s="4">
        <v>1</v>
      </c>
      <c r="O114" s="5">
        <v>2.3909394083526685</v>
      </c>
      <c r="P114">
        <v>2.39</v>
      </c>
      <c r="Q114" s="6"/>
      <c r="R114" s="6">
        <f t="shared" si="6"/>
        <v>1</v>
      </c>
      <c r="S114" s="7"/>
      <c r="T114" s="4"/>
      <c r="U114" s="4"/>
      <c r="V114" s="8"/>
      <c r="W114" s="9">
        <f t="shared" si="9"/>
        <v>1</v>
      </c>
      <c r="Y114" s="22">
        <v>1</v>
      </c>
      <c r="Z114" s="23"/>
      <c r="AA114" s="25">
        <f t="shared" si="7"/>
        <v>2.3909394083526685</v>
      </c>
      <c r="AB114" s="25">
        <f t="shared" si="8"/>
        <v>0</v>
      </c>
    </row>
    <row r="115" spans="1:28" hidden="1" x14ac:dyDescent="0.45">
      <c r="A115" s="1" t="s">
        <v>534</v>
      </c>
      <c r="B115" s="1" t="s">
        <v>535</v>
      </c>
      <c r="C115" s="1" t="s">
        <v>536</v>
      </c>
      <c r="D115" s="1" t="s">
        <v>537</v>
      </c>
      <c r="E115" s="1" t="s">
        <v>538</v>
      </c>
      <c r="F115" s="1" t="s">
        <v>230</v>
      </c>
      <c r="G115" s="1" t="s">
        <v>165</v>
      </c>
      <c r="H115" s="2">
        <v>171</v>
      </c>
      <c r="I115" s="3">
        <v>1</v>
      </c>
      <c r="J115" s="2">
        <v>25.75</v>
      </c>
      <c r="K115" s="2">
        <v>25.25</v>
      </c>
      <c r="L115" s="2">
        <v>21.75</v>
      </c>
      <c r="M115" s="1" t="s">
        <v>300</v>
      </c>
      <c r="N115" s="4">
        <v>9</v>
      </c>
      <c r="O115" s="5">
        <v>8.2027715342227374</v>
      </c>
      <c r="P115">
        <v>73.650000000000006</v>
      </c>
      <c r="Q115" s="6"/>
      <c r="R115" s="6">
        <f t="shared" si="6"/>
        <v>9</v>
      </c>
      <c r="S115" s="7"/>
      <c r="T115" s="4"/>
      <c r="U115" s="4"/>
      <c r="V115" s="8"/>
      <c r="W115" s="9">
        <f t="shared" si="9"/>
        <v>9</v>
      </c>
      <c r="Y115" s="22">
        <v>9</v>
      </c>
      <c r="Z115" s="23"/>
      <c r="AA115" s="25">
        <f t="shared" si="7"/>
        <v>8.2027715342227374</v>
      </c>
      <c r="AB115" s="25">
        <f t="shared" si="8"/>
        <v>0</v>
      </c>
    </row>
    <row r="116" spans="1:28" hidden="1" x14ac:dyDescent="0.45">
      <c r="A116" s="1" t="s">
        <v>539</v>
      </c>
      <c r="B116" s="1" t="s">
        <v>540</v>
      </c>
      <c r="C116" s="1" t="s">
        <v>541</v>
      </c>
      <c r="D116" s="1" t="s">
        <v>542</v>
      </c>
      <c r="E116" s="1" t="s">
        <v>543</v>
      </c>
      <c r="F116" s="1" t="s">
        <v>544</v>
      </c>
      <c r="G116" s="1" t="s">
        <v>165</v>
      </c>
      <c r="H116" s="2">
        <v>150</v>
      </c>
      <c r="I116" s="3">
        <v>1</v>
      </c>
      <c r="J116" s="2">
        <v>24</v>
      </c>
      <c r="K116" s="2">
        <v>23</v>
      </c>
      <c r="L116" s="2">
        <v>21.13</v>
      </c>
      <c r="M116" s="1" t="s">
        <v>300</v>
      </c>
      <c r="N116" s="4">
        <v>1</v>
      </c>
      <c r="O116" s="5">
        <v>6.765522041763341</v>
      </c>
      <c r="P116">
        <v>6.75</v>
      </c>
      <c r="Q116" s="6"/>
      <c r="R116" s="6">
        <f t="shared" si="6"/>
        <v>1</v>
      </c>
      <c r="S116" s="7"/>
      <c r="T116" s="4"/>
      <c r="U116" s="4"/>
      <c r="V116" s="8"/>
      <c r="W116" s="9">
        <f t="shared" si="9"/>
        <v>1</v>
      </c>
      <c r="Z116" s="23"/>
      <c r="AA116" s="25">
        <f t="shared" si="7"/>
        <v>6.765522041763341</v>
      </c>
      <c r="AB116" s="25">
        <f t="shared" si="8"/>
        <v>0</v>
      </c>
    </row>
    <row r="117" spans="1:28" hidden="1" x14ac:dyDescent="0.45">
      <c r="A117" s="1" t="s">
        <v>545</v>
      </c>
      <c r="B117" s="1" t="s">
        <v>546</v>
      </c>
      <c r="C117" s="1" t="s">
        <v>547</v>
      </c>
      <c r="D117" s="1" t="s">
        <v>548</v>
      </c>
      <c r="E117" s="1" t="s">
        <v>549</v>
      </c>
      <c r="F117" s="1" t="s">
        <v>550</v>
      </c>
      <c r="G117" s="1" t="s">
        <v>165</v>
      </c>
      <c r="H117" s="2">
        <v>148.5</v>
      </c>
      <c r="I117" s="3">
        <v>1</v>
      </c>
      <c r="J117" s="2">
        <v>38.5</v>
      </c>
      <c r="K117" s="2">
        <v>38.5</v>
      </c>
      <c r="L117" s="2">
        <v>9</v>
      </c>
      <c r="M117" s="1" t="s">
        <v>300</v>
      </c>
      <c r="N117" s="4">
        <v>1</v>
      </c>
      <c r="O117" s="5">
        <v>7.7379640371229694</v>
      </c>
      <c r="P117">
        <v>7.72</v>
      </c>
      <c r="Q117" s="6"/>
      <c r="R117" s="6">
        <f t="shared" si="6"/>
        <v>1</v>
      </c>
      <c r="S117" s="7"/>
      <c r="T117" s="4"/>
      <c r="U117" s="4"/>
      <c r="V117" s="8"/>
      <c r="W117" s="9">
        <f t="shared" si="9"/>
        <v>1</v>
      </c>
      <c r="Y117" s="22">
        <v>1</v>
      </c>
      <c r="Z117" s="23"/>
      <c r="AA117" s="25">
        <f t="shared" si="7"/>
        <v>7.7379640371229694</v>
      </c>
      <c r="AB117" s="25">
        <f t="shared" si="8"/>
        <v>0</v>
      </c>
    </row>
    <row r="118" spans="1:28" hidden="1" x14ac:dyDescent="0.45">
      <c r="A118" s="1" t="s">
        <v>551</v>
      </c>
      <c r="B118" s="1" t="s">
        <v>552</v>
      </c>
      <c r="C118" s="1" t="s">
        <v>553</v>
      </c>
      <c r="D118" s="1" t="s">
        <v>554</v>
      </c>
      <c r="E118" s="1" t="s">
        <v>555</v>
      </c>
      <c r="F118" s="1" t="s">
        <v>556</v>
      </c>
      <c r="G118" s="1" t="s">
        <v>165</v>
      </c>
      <c r="H118" s="2">
        <v>205.2</v>
      </c>
      <c r="I118" s="3">
        <v>1</v>
      </c>
      <c r="J118" s="2">
        <v>59.5</v>
      </c>
      <c r="K118" s="2">
        <v>24</v>
      </c>
      <c r="L118" s="2">
        <v>14</v>
      </c>
      <c r="M118" s="1" t="s">
        <v>300</v>
      </c>
      <c r="N118" s="4">
        <v>43</v>
      </c>
      <c r="O118" s="5">
        <v>11.596287703016241</v>
      </c>
      <c r="P118">
        <v>497.49</v>
      </c>
      <c r="Q118" s="6"/>
      <c r="R118" s="6">
        <f t="shared" si="6"/>
        <v>43</v>
      </c>
      <c r="S118" s="7"/>
      <c r="T118" s="4"/>
      <c r="U118" s="4"/>
      <c r="V118" s="8"/>
      <c r="W118" s="9">
        <f t="shared" si="9"/>
        <v>43</v>
      </c>
      <c r="Y118" s="22">
        <v>36</v>
      </c>
      <c r="Z118" s="23"/>
      <c r="AA118" s="25">
        <f t="shared" si="7"/>
        <v>11.596287703016241</v>
      </c>
      <c r="AB118" s="25">
        <f t="shared" si="8"/>
        <v>0</v>
      </c>
    </row>
    <row r="119" spans="1:28" hidden="1" x14ac:dyDescent="0.45">
      <c r="A119" s="1" t="s">
        <v>557</v>
      </c>
      <c r="B119" s="1" t="s">
        <v>558</v>
      </c>
      <c r="C119" s="1" t="s">
        <v>559</v>
      </c>
      <c r="D119" s="1" t="s">
        <v>560</v>
      </c>
      <c r="E119" s="1" t="s">
        <v>561</v>
      </c>
      <c r="F119" s="1" t="s">
        <v>562</v>
      </c>
      <c r="G119" s="1" t="s">
        <v>165</v>
      </c>
      <c r="H119" s="2">
        <v>255.3</v>
      </c>
      <c r="I119" s="3">
        <v>1</v>
      </c>
      <c r="J119" s="2">
        <v>52</v>
      </c>
      <c r="K119" s="2">
        <v>27</v>
      </c>
      <c r="L119" s="2">
        <v>11</v>
      </c>
      <c r="M119" s="1" t="s">
        <v>300</v>
      </c>
      <c r="N119" s="4">
        <v>161</v>
      </c>
      <c r="O119" s="5">
        <v>8.958236658932714</v>
      </c>
      <c r="P119">
        <v>1438.94</v>
      </c>
      <c r="Q119" s="6"/>
      <c r="R119" s="6">
        <f t="shared" si="6"/>
        <v>161</v>
      </c>
      <c r="S119" s="7"/>
      <c r="T119" s="4"/>
      <c r="U119" s="4"/>
      <c r="V119" s="8"/>
      <c r="W119" s="9">
        <f t="shared" si="9"/>
        <v>161</v>
      </c>
      <c r="Y119" s="22">
        <v>160</v>
      </c>
      <c r="Z119" s="23"/>
      <c r="AA119" s="25">
        <f t="shared" si="7"/>
        <v>8.958236658932714</v>
      </c>
      <c r="AB119" s="25">
        <f t="shared" si="8"/>
        <v>0</v>
      </c>
    </row>
    <row r="120" spans="1:28" hidden="1" x14ac:dyDescent="0.45">
      <c r="A120" s="1" t="s">
        <v>563</v>
      </c>
      <c r="B120" s="1" t="s">
        <v>564</v>
      </c>
      <c r="C120" s="1" t="s">
        <v>565</v>
      </c>
      <c r="D120" s="1" t="s">
        <v>566</v>
      </c>
      <c r="E120" s="1" t="s">
        <v>567</v>
      </c>
      <c r="F120" s="1" t="s">
        <v>568</v>
      </c>
      <c r="G120" s="1" t="s">
        <v>165</v>
      </c>
      <c r="H120" s="2">
        <v>266.52999999999997</v>
      </c>
      <c r="I120" s="3">
        <v>1</v>
      </c>
      <c r="J120" s="2">
        <v>40</v>
      </c>
      <c r="K120" s="2">
        <v>18</v>
      </c>
      <c r="L120" s="2">
        <v>31.75</v>
      </c>
      <c r="M120" s="1" t="s">
        <v>300</v>
      </c>
      <c r="N120" s="4">
        <v>1</v>
      </c>
      <c r="O120" s="5">
        <v>13.25986078886311</v>
      </c>
      <c r="P120">
        <v>13.23</v>
      </c>
      <c r="Q120" s="6"/>
      <c r="R120" s="6">
        <f t="shared" si="6"/>
        <v>1</v>
      </c>
      <c r="S120" s="7"/>
      <c r="T120" s="4"/>
      <c r="U120" s="4"/>
      <c r="V120" s="8"/>
      <c r="W120" s="9">
        <f t="shared" si="9"/>
        <v>1</v>
      </c>
      <c r="Y120" s="22">
        <v>1</v>
      </c>
      <c r="Z120" s="23"/>
      <c r="AA120" s="25">
        <f t="shared" si="7"/>
        <v>13.25986078886311</v>
      </c>
      <c r="AB120" s="25">
        <f t="shared" si="8"/>
        <v>0</v>
      </c>
    </row>
    <row r="121" spans="1:28" hidden="1" x14ac:dyDescent="0.45">
      <c r="A121" s="1" t="s">
        <v>569</v>
      </c>
      <c r="B121" s="1" t="s">
        <v>570</v>
      </c>
      <c r="C121" s="1" t="s">
        <v>571</v>
      </c>
      <c r="D121" s="1" t="s">
        <v>572</v>
      </c>
      <c r="E121" s="1" t="s">
        <v>573</v>
      </c>
      <c r="F121" s="1" t="s">
        <v>13</v>
      </c>
      <c r="G121" s="1" t="s">
        <v>165</v>
      </c>
      <c r="H121" s="2">
        <v>239</v>
      </c>
      <c r="I121" s="3">
        <v>1</v>
      </c>
      <c r="J121" s="2">
        <v>37</v>
      </c>
      <c r="K121" s="2">
        <v>26.5</v>
      </c>
      <c r="L121" s="2">
        <v>11.3</v>
      </c>
      <c r="M121" s="1" t="s">
        <v>300</v>
      </c>
      <c r="N121" s="4">
        <v>18</v>
      </c>
      <c r="O121" s="5">
        <v>6.426711136890952</v>
      </c>
      <c r="P121">
        <v>115.41</v>
      </c>
      <c r="Q121" s="6"/>
      <c r="R121" s="6">
        <f t="shared" si="6"/>
        <v>18</v>
      </c>
      <c r="S121" s="7"/>
      <c r="T121" s="4"/>
      <c r="U121" s="4"/>
      <c r="V121" s="8"/>
      <c r="W121" s="9">
        <f t="shared" si="9"/>
        <v>18</v>
      </c>
      <c r="Y121" s="22">
        <v>16</v>
      </c>
      <c r="Z121" s="23"/>
      <c r="AA121" s="25">
        <f t="shared" si="7"/>
        <v>6.426711136890952</v>
      </c>
      <c r="AB121" s="25">
        <f t="shared" si="8"/>
        <v>0</v>
      </c>
    </row>
    <row r="122" spans="1:28" hidden="1" x14ac:dyDescent="0.45">
      <c r="A122" s="1" t="s">
        <v>574</v>
      </c>
      <c r="B122" s="1" t="s">
        <v>575</v>
      </c>
      <c r="C122" s="1" t="s">
        <v>576</v>
      </c>
      <c r="D122" s="1" t="s">
        <v>577</v>
      </c>
      <c r="E122" s="1" t="s">
        <v>578</v>
      </c>
      <c r="F122" s="1" t="s">
        <v>230</v>
      </c>
      <c r="G122" s="1" t="s">
        <v>165</v>
      </c>
      <c r="H122" s="2">
        <v>143</v>
      </c>
      <c r="I122" s="3">
        <v>1</v>
      </c>
      <c r="J122" s="2">
        <v>25.5</v>
      </c>
      <c r="K122" s="2">
        <v>22.75</v>
      </c>
      <c r="L122" s="2">
        <v>23.5</v>
      </c>
      <c r="M122" s="1" t="s">
        <v>300</v>
      </c>
      <c r="N122" s="4">
        <v>10</v>
      </c>
      <c r="O122" s="5">
        <v>7.9077363689095126</v>
      </c>
      <c r="P122">
        <v>78.89</v>
      </c>
      <c r="Q122" s="6"/>
      <c r="R122" s="6">
        <f t="shared" si="6"/>
        <v>10</v>
      </c>
      <c r="S122" s="7"/>
      <c r="T122" s="4"/>
      <c r="U122" s="4"/>
      <c r="V122" s="8"/>
      <c r="W122" s="9">
        <f t="shared" si="9"/>
        <v>10</v>
      </c>
      <c r="Z122" s="23"/>
      <c r="AA122" s="25">
        <f t="shared" si="7"/>
        <v>7.9077363689095126</v>
      </c>
      <c r="AB122" s="25">
        <f t="shared" si="8"/>
        <v>0</v>
      </c>
    </row>
    <row r="123" spans="1:28" hidden="1" x14ac:dyDescent="0.45">
      <c r="A123" s="1" t="s">
        <v>579</v>
      </c>
      <c r="B123" s="1" t="s">
        <v>580</v>
      </c>
      <c r="C123" s="1" t="s">
        <v>581</v>
      </c>
      <c r="D123" s="1" t="s">
        <v>582</v>
      </c>
      <c r="E123" s="1" t="s">
        <v>583</v>
      </c>
      <c r="F123" s="1" t="s">
        <v>584</v>
      </c>
      <c r="G123" s="1" t="s">
        <v>165</v>
      </c>
      <c r="H123" s="2">
        <v>162.44999999999999</v>
      </c>
      <c r="I123" s="3">
        <v>1</v>
      </c>
      <c r="J123" s="2">
        <v>28.75</v>
      </c>
      <c r="K123" s="2">
        <v>25.5</v>
      </c>
      <c r="L123" s="2">
        <v>16.5</v>
      </c>
      <c r="M123" s="1" t="s">
        <v>300</v>
      </c>
      <c r="N123" s="4">
        <v>1</v>
      </c>
      <c r="O123" s="5">
        <v>7.0165675754060324</v>
      </c>
      <c r="P123">
        <v>7</v>
      </c>
      <c r="Q123" s="6"/>
      <c r="R123" s="6">
        <f t="shared" si="6"/>
        <v>1</v>
      </c>
      <c r="S123" s="7"/>
      <c r="T123" s="4"/>
      <c r="U123" s="4"/>
      <c r="V123" s="8"/>
      <c r="W123" s="9">
        <f t="shared" si="9"/>
        <v>1</v>
      </c>
      <c r="Y123" s="22">
        <v>1</v>
      </c>
      <c r="Z123" s="23"/>
      <c r="AA123" s="25">
        <f t="shared" si="7"/>
        <v>7.0165675754060324</v>
      </c>
      <c r="AB123" s="25">
        <f t="shared" si="8"/>
        <v>0</v>
      </c>
    </row>
    <row r="124" spans="1:28" hidden="1" x14ac:dyDescent="0.45">
      <c r="A124" s="1" t="s">
        <v>585</v>
      </c>
      <c r="B124" s="1" t="s">
        <v>586</v>
      </c>
      <c r="C124" s="1" t="s">
        <v>587</v>
      </c>
      <c r="D124" s="1" t="s">
        <v>588</v>
      </c>
      <c r="E124" s="1" t="s">
        <v>589</v>
      </c>
      <c r="F124" s="1" t="s">
        <v>207</v>
      </c>
      <c r="G124" s="1" t="s">
        <v>165</v>
      </c>
      <c r="H124" s="2">
        <v>0</v>
      </c>
      <c r="I124" s="3">
        <v>1</v>
      </c>
      <c r="J124" s="2">
        <v>46</v>
      </c>
      <c r="K124" s="2">
        <v>17.7</v>
      </c>
      <c r="L124" s="2">
        <v>20</v>
      </c>
      <c r="M124" s="1" t="s">
        <v>300</v>
      </c>
      <c r="N124" s="4">
        <v>1</v>
      </c>
      <c r="O124" s="5">
        <v>9.4454756380510432</v>
      </c>
      <c r="P124">
        <v>9.42</v>
      </c>
      <c r="Q124" s="6"/>
      <c r="R124" s="6">
        <f t="shared" si="6"/>
        <v>1</v>
      </c>
      <c r="S124" s="7"/>
      <c r="T124" s="4"/>
      <c r="U124" s="4"/>
      <c r="V124" s="8"/>
      <c r="W124" s="9">
        <f t="shared" si="9"/>
        <v>1</v>
      </c>
      <c r="Y124" s="22">
        <v>0</v>
      </c>
      <c r="Z124" s="23"/>
      <c r="AA124" s="25">
        <f t="shared" si="7"/>
        <v>9.4454756380510432</v>
      </c>
      <c r="AB124" s="25">
        <f t="shared" si="8"/>
        <v>0</v>
      </c>
    </row>
    <row r="125" spans="1:28" hidden="1" x14ac:dyDescent="0.45">
      <c r="A125" s="1" t="s">
        <v>590</v>
      </c>
      <c r="B125" s="1" t="s">
        <v>591</v>
      </c>
      <c r="C125" s="1" t="s">
        <v>592</v>
      </c>
      <c r="D125" s="1" t="s">
        <v>593</v>
      </c>
      <c r="E125" s="1" t="s">
        <v>594</v>
      </c>
      <c r="F125" s="1" t="s">
        <v>207</v>
      </c>
      <c r="G125" s="1" t="s">
        <v>165</v>
      </c>
      <c r="H125" s="2">
        <v>0</v>
      </c>
      <c r="I125" s="3">
        <v>1</v>
      </c>
      <c r="J125" s="2">
        <v>47.63</v>
      </c>
      <c r="K125" s="2">
        <v>20</v>
      </c>
      <c r="L125" s="2">
        <v>23.65</v>
      </c>
      <c r="M125" s="1" t="s">
        <v>300</v>
      </c>
      <c r="N125" s="4">
        <v>1</v>
      </c>
      <c r="O125" s="5">
        <v>13.0678596287703</v>
      </c>
      <c r="P125">
        <v>13.04</v>
      </c>
      <c r="Q125" s="6"/>
      <c r="R125" s="6">
        <f t="shared" si="6"/>
        <v>1</v>
      </c>
      <c r="S125" s="7"/>
      <c r="T125" s="4"/>
      <c r="U125" s="4"/>
      <c r="V125" s="8"/>
      <c r="W125" s="9">
        <f t="shared" si="9"/>
        <v>1</v>
      </c>
      <c r="Y125" s="22">
        <v>0</v>
      </c>
      <c r="Z125" s="23"/>
      <c r="AA125" s="25">
        <f t="shared" si="7"/>
        <v>13.0678596287703</v>
      </c>
      <c r="AB125" s="25">
        <f t="shared" si="8"/>
        <v>0</v>
      </c>
    </row>
    <row r="126" spans="1:28" hidden="1" x14ac:dyDescent="0.45">
      <c r="A126" s="1" t="s">
        <v>595</v>
      </c>
      <c r="B126" s="1" t="s">
        <v>596</v>
      </c>
      <c r="C126" s="1" t="s">
        <v>597</v>
      </c>
      <c r="D126" s="1" t="s">
        <v>598</v>
      </c>
      <c r="E126" s="1" t="s">
        <v>599</v>
      </c>
      <c r="F126" s="1" t="s">
        <v>381</v>
      </c>
      <c r="G126" s="1" t="s">
        <v>165</v>
      </c>
      <c r="H126" s="2">
        <v>204.75</v>
      </c>
      <c r="I126" s="3">
        <v>1</v>
      </c>
      <c r="J126" s="2">
        <v>32.869999999999997</v>
      </c>
      <c r="K126" s="2">
        <v>30.51</v>
      </c>
      <c r="L126" s="2">
        <v>17.13</v>
      </c>
      <c r="M126" s="1" t="s">
        <v>300</v>
      </c>
      <c r="N126" s="4">
        <v>1</v>
      </c>
      <c r="O126" s="5">
        <v>9.9646491769141523</v>
      </c>
      <c r="P126">
        <v>9.94</v>
      </c>
      <c r="Q126" s="6"/>
      <c r="R126" s="6">
        <f t="shared" si="6"/>
        <v>1</v>
      </c>
      <c r="S126" s="7"/>
      <c r="T126" s="4"/>
      <c r="U126" s="4"/>
      <c r="V126" s="8"/>
      <c r="W126" s="9">
        <f t="shared" si="9"/>
        <v>1</v>
      </c>
      <c r="Y126" s="22">
        <v>1</v>
      </c>
      <c r="Z126" s="23"/>
      <c r="AA126" s="25">
        <f t="shared" si="7"/>
        <v>9.9646491769141523</v>
      </c>
      <c r="AB126" s="25">
        <f t="shared" si="8"/>
        <v>0</v>
      </c>
    </row>
    <row r="127" spans="1:28" hidden="1" x14ac:dyDescent="0.45">
      <c r="A127" s="1" t="s">
        <v>600</v>
      </c>
      <c r="B127" s="1" t="s">
        <v>601</v>
      </c>
      <c r="C127" s="1" t="s">
        <v>602</v>
      </c>
      <c r="D127" s="1" t="s">
        <v>603</v>
      </c>
      <c r="E127" s="1" t="s">
        <v>604</v>
      </c>
      <c r="F127" s="1" t="s">
        <v>29</v>
      </c>
      <c r="G127" s="1" t="s">
        <v>165</v>
      </c>
      <c r="H127" s="2">
        <v>119.91</v>
      </c>
      <c r="I127" s="3">
        <v>1</v>
      </c>
      <c r="J127" s="2">
        <v>38.58</v>
      </c>
      <c r="K127" s="2">
        <v>24.41</v>
      </c>
      <c r="L127" s="2">
        <v>5.12</v>
      </c>
      <c r="M127" s="1" t="s">
        <v>300</v>
      </c>
      <c r="N127" s="4">
        <v>1</v>
      </c>
      <c r="O127" s="5">
        <v>2.7968083155452432</v>
      </c>
      <c r="P127">
        <v>2.79</v>
      </c>
      <c r="Q127" s="6"/>
      <c r="R127" s="6">
        <f t="shared" si="6"/>
        <v>1</v>
      </c>
      <c r="S127" s="7"/>
      <c r="T127" s="4"/>
      <c r="U127" s="4"/>
      <c r="V127" s="8"/>
      <c r="W127" s="9">
        <f t="shared" si="9"/>
        <v>1</v>
      </c>
      <c r="Y127" s="22">
        <v>1</v>
      </c>
      <c r="Z127" s="23"/>
      <c r="AA127" s="25">
        <f t="shared" si="7"/>
        <v>2.7968083155452432</v>
      </c>
      <c r="AB127" s="25">
        <f t="shared" si="8"/>
        <v>0</v>
      </c>
    </row>
    <row r="128" spans="1:28" hidden="1" x14ac:dyDescent="0.45">
      <c r="A128" s="1" t="s">
        <v>605</v>
      </c>
      <c r="B128" s="1" t="s">
        <v>606</v>
      </c>
      <c r="C128" s="1" t="s">
        <v>607</v>
      </c>
      <c r="D128" s="1" t="s">
        <v>608</v>
      </c>
      <c r="E128" s="1" t="s">
        <v>609</v>
      </c>
      <c r="F128" s="1" t="s">
        <v>21</v>
      </c>
      <c r="G128" s="1" t="s">
        <v>165</v>
      </c>
      <c r="H128" s="2">
        <v>107.1</v>
      </c>
      <c r="I128" s="3">
        <v>1</v>
      </c>
      <c r="J128" s="2">
        <v>30.71</v>
      </c>
      <c r="K128" s="2">
        <v>12.6</v>
      </c>
      <c r="L128" s="2">
        <v>24.41</v>
      </c>
      <c r="M128" s="1" t="s">
        <v>300</v>
      </c>
      <c r="N128" s="4">
        <v>3</v>
      </c>
      <c r="O128" s="5">
        <v>5.4787423781902556</v>
      </c>
      <c r="P128">
        <v>16.399999999999999</v>
      </c>
      <c r="Q128" s="6"/>
      <c r="R128" s="6">
        <f t="shared" si="6"/>
        <v>3</v>
      </c>
      <c r="S128" s="7"/>
      <c r="T128" s="4"/>
      <c r="U128" s="4"/>
      <c r="V128" s="8"/>
      <c r="W128" s="9">
        <f t="shared" si="9"/>
        <v>3</v>
      </c>
      <c r="Y128" s="22">
        <v>3</v>
      </c>
      <c r="Z128" s="23"/>
      <c r="AA128" s="25">
        <f t="shared" si="7"/>
        <v>5.4787423781902556</v>
      </c>
      <c r="AB128" s="25">
        <f t="shared" si="8"/>
        <v>0</v>
      </c>
    </row>
    <row r="129" spans="1:28" hidden="1" x14ac:dyDescent="0.45">
      <c r="A129" s="1" t="s">
        <v>610</v>
      </c>
      <c r="B129" s="1" t="s">
        <v>611</v>
      </c>
      <c r="C129" s="1" t="s">
        <v>612</v>
      </c>
      <c r="D129" s="1" t="s">
        <v>613</v>
      </c>
      <c r="E129" s="1" t="s">
        <v>614</v>
      </c>
      <c r="F129" s="1" t="s">
        <v>63</v>
      </c>
      <c r="G129" s="1" t="s">
        <v>165</v>
      </c>
      <c r="H129" s="2">
        <v>31.88</v>
      </c>
      <c r="I129" s="3">
        <v>1</v>
      </c>
      <c r="J129" s="2">
        <v>29.92</v>
      </c>
      <c r="K129" s="2">
        <v>8.27</v>
      </c>
      <c r="L129" s="2">
        <v>19.690000000000001</v>
      </c>
      <c r="M129" s="1" t="s">
        <v>615</v>
      </c>
      <c r="N129" s="4">
        <v>65</v>
      </c>
      <c r="O129" s="5">
        <v>2.8260220974477961</v>
      </c>
      <c r="P129">
        <v>183.27</v>
      </c>
      <c r="Q129" s="6"/>
      <c r="R129" s="6">
        <f t="shared" si="6"/>
        <v>65</v>
      </c>
      <c r="S129" s="7"/>
      <c r="T129" s="4"/>
      <c r="U129" s="4"/>
      <c r="V129" s="8"/>
      <c r="W129" s="9">
        <f t="shared" si="9"/>
        <v>65</v>
      </c>
      <c r="Y129" s="22">
        <v>65</v>
      </c>
      <c r="Z129" s="23"/>
      <c r="AA129" s="25">
        <f t="shared" si="7"/>
        <v>2.8260220974477961</v>
      </c>
      <c r="AB129" s="25">
        <f t="shared" si="8"/>
        <v>0</v>
      </c>
    </row>
    <row r="130" spans="1:28" hidden="1" x14ac:dyDescent="0.45">
      <c r="A130" s="1" t="s">
        <v>616</v>
      </c>
      <c r="B130" s="1" t="s">
        <v>617</v>
      </c>
      <c r="C130" s="1" t="s">
        <v>618</v>
      </c>
      <c r="D130" s="1" t="s">
        <v>619</v>
      </c>
      <c r="E130" s="1" t="s">
        <v>620</v>
      </c>
      <c r="F130" s="1" t="s">
        <v>621</v>
      </c>
      <c r="G130" s="1" t="s">
        <v>165</v>
      </c>
      <c r="H130" s="2">
        <v>58.88</v>
      </c>
      <c r="I130" s="3">
        <v>1</v>
      </c>
      <c r="J130" s="2">
        <v>34</v>
      </c>
      <c r="K130" s="2">
        <v>23</v>
      </c>
      <c r="L130" s="2">
        <v>9</v>
      </c>
      <c r="M130" s="1" t="s">
        <v>615</v>
      </c>
      <c r="N130" s="4">
        <v>39</v>
      </c>
      <c r="O130" s="5">
        <v>4.0823665893271466</v>
      </c>
      <c r="P130">
        <v>158.84</v>
      </c>
      <c r="Q130" s="6"/>
      <c r="R130" s="6">
        <f t="shared" si="6"/>
        <v>39</v>
      </c>
      <c r="S130" s="7"/>
      <c r="T130" s="4"/>
      <c r="U130" s="4"/>
      <c r="V130" s="8"/>
      <c r="W130" s="9">
        <f t="shared" si="9"/>
        <v>39</v>
      </c>
      <c r="Y130" s="22">
        <v>37</v>
      </c>
      <c r="Z130" s="23"/>
      <c r="AA130" s="25">
        <f t="shared" si="7"/>
        <v>4.0823665893271466</v>
      </c>
      <c r="AB130" s="25">
        <f t="shared" si="8"/>
        <v>0</v>
      </c>
    </row>
    <row r="131" spans="1:28" hidden="1" x14ac:dyDescent="0.45">
      <c r="A131" s="1" t="s">
        <v>622</v>
      </c>
      <c r="B131" s="1" t="s">
        <v>623</v>
      </c>
      <c r="C131" s="1" t="s">
        <v>624</v>
      </c>
      <c r="D131" s="1" t="s">
        <v>625</v>
      </c>
      <c r="E131" s="1" t="s">
        <v>626</v>
      </c>
      <c r="F131" s="1" t="s">
        <v>627</v>
      </c>
      <c r="G131" s="1" t="s">
        <v>165</v>
      </c>
      <c r="H131" s="2">
        <v>26.5</v>
      </c>
      <c r="I131" s="3">
        <v>1</v>
      </c>
      <c r="J131" s="2">
        <v>17.72</v>
      </c>
      <c r="K131" s="2">
        <v>17.72</v>
      </c>
      <c r="L131" s="2">
        <v>7.09</v>
      </c>
      <c r="M131" s="1" t="s">
        <v>615</v>
      </c>
      <c r="N131" s="4">
        <v>63</v>
      </c>
      <c r="O131" s="5">
        <v>1.2913275266821345</v>
      </c>
      <c r="P131">
        <v>81.17</v>
      </c>
      <c r="Q131" s="6"/>
      <c r="R131" s="6">
        <f t="shared" ref="R131:R194" si="10">N131-Q131</f>
        <v>63</v>
      </c>
      <c r="S131" s="7"/>
      <c r="T131" s="4"/>
      <c r="U131" s="4"/>
      <c r="V131" s="8"/>
      <c r="W131" s="9">
        <f t="shared" si="9"/>
        <v>63</v>
      </c>
      <c r="Y131" s="22">
        <v>62</v>
      </c>
      <c r="Z131" s="23"/>
      <c r="AA131" s="25">
        <f t="shared" ref="AA131:AA194" si="11">O131*I131</f>
        <v>1.2913275266821345</v>
      </c>
      <c r="AB131" s="25">
        <f t="shared" ref="AB131:AB194" si="12">AA131*Z131</f>
        <v>0</v>
      </c>
    </row>
    <row r="132" spans="1:28" hidden="1" x14ac:dyDescent="0.45">
      <c r="A132" s="1" t="s">
        <v>628</v>
      </c>
      <c r="B132" s="1" t="s">
        <v>629</v>
      </c>
      <c r="C132" s="1" t="s">
        <v>630</v>
      </c>
      <c r="D132" s="1" t="s">
        <v>631</v>
      </c>
      <c r="E132" s="1" t="s">
        <v>632</v>
      </c>
      <c r="F132" s="1" t="s">
        <v>63</v>
      </c>
      <c r="G132" s="1" t="s">
        <v>165</v>
      </c>
      <c r="H132" s="2">
        <v>54.68</v>
      </c>
      <c r="I132" s="3">
        <v>1</v>
      </c>
      <c r="J132" s="2">
        <v>17.5</v>
      </c>
      <c r="K132" s="2">
        <v>17.5</v>
      </c>
      <c r="L132" s="2">
        <v>12.6</v>
      </c>
      <c r="M132" s="1" t="s">
        <v>615</v>
      </c>
      <c r="N132" s="4">
        <v>37</v>
      </c>
      <c r="O132" s="5">
        <v>2.238254060324826</v>
      </c>
      <c r="P132">
        <v>82.62</v>
      </c>
      <c r="Q132" s="6"/>
      <c r="R132" s="6">
        <f t="shared" si="10"/>
        <v>37</v>
      </c>
      <c r="S132" s="7"/>
      <c r="T132" s="4"/>
      <c r="U132" s="4"/>
      <c r="V132" s="8"/>
      <c r="W132" s="9">
        <f t="shared" si="9"/>
        <v>37</v>
      </c>
      <c r="Y132" s="22">
        <v>34</v>
      </c>
      <c r="Z132" s="23"/>
      <c r="AA132" s="25">
        <f t="shared" si="11"/>
        <v>2.238254060324826</v>
      </c>
      <c r="AB132" s="25">
        <f t="shared" si="12"/>
        <v>0</v>
      </c>
    </row>
    <row r="133" spans="1:28" hidden="1" x14ac:dyDescent="0.45">
      <c r="A133" s="1" t="s">
        <v>633</v>
      </c>
      <c r="B133" s="1" t="s">
        <v>634</v>
      </c>
      <c r="C133" s="1" t="s">
        <v>635</v>
      </c>
      <c r="D133" s="1" t="s">
        <v>636</v>
      </c>
      <c r="E133" s="1" t="s">
        <v>637</v>
      </c>
      <c r="F133" s="1" t="s">
        <v>638</v>
      </c>
      <c r="G133" s="1" t="s">
        <v>165</v>
      </c>
      <c r="H133" s="2">
        <v>56.7</v>
      </c>
      <c r="I133" s="3">
        <v>1</v>
      </c>
      <c r="J133" s="2">
        <v>28.74</v>
      </c>
      <c r="K133" s="2">
        <v>28.74</v>
      </c>
      <c r="L133" s="2">
        <v>11.22</v>
      </c>
      <c r="M133" s="1" t="s">
        <v>615</v>
      </c>
      <c r="N133" s="4">
        <v>58</v>
      </c>
      <c r="O133" s="5">
        <v>5.3756269559164735</v>
      </c>
      <c r="P133">
        <v>311.06</v>
      </c>
      <c r="Q133" s="6"/>
      <c r="R133" s="6">
        <f t="shared" si="10"/>
        <v>58</v>
      </c>
      <c r="S133" s="7"/>
      <c r="T133" s="4"/>
      <c r="U133" s="4"/>
      <c r="V133" s="8"/>
      <c r="W133" s="9">
        <f t="shared" si="9"/>
        <v>58</v>
      </c>
      <c r="Y133" s="22">
        <v>57</v>
      </c>
      <c r="Z133" s="23"/>
      <c r="AA133" s="25">
        <f t="shared" si="11"/>
        <v>5.3756269559164735</v>
      </c>
      <c r="AB133" s="25">
        <f t="shared" si="12"/>
        <v>0</v>
      </c>
    </row>
    <row r="134" spans="1:28" hidden="1" x14ac:dyDescent="0.45">
      <c r="A134" s="1" t="s">
        <v>639</v>
      </c>
      <c r="B134" s="1" t="s">
        <v>640</v>
      </c>
      <c r="C134" s="1" t="s">
        <v>641</v>
      </c>
      <c r="D134" s="1" t="s">
        <v>642</v>
      </c>
      <c r="E134" s="1" t="s">
        <v>643</v>
      </c>
      <c r="F134" s="1" t="s">
        <v>644</v>
      </c>
      <c r="G134" s="1" t="s">
        <v>165</v>
      </c>
      <c r="H134" s="2">
        <v>83.03</v>
      </c>
      <c r="I134" s="3">
        <v>1</v>
      </c>
      <c r="J134" s="2">
        <v>43</v>
      </c>
      <c r="K134" s="2">
        <v>18</v>
      </c>
      <c r="L134" s="2">
        <v>12</v>
      </c>
      <c r="M134" s="1" t="s">
        <v>615</v>
      </c>
      <c r="N134" s="4">
        <v>83</v>
      </c>
      <c r="O134" s="5">
        <v>5.3874709976798147</v>
      </c>
      <c r="P134">
        <v>446.13</v>
      </c>
      <c r="Q134" s="6"/>
      <c r="R134" s="6">
        <f t="shared" si="10"/>
        <v>83</v>
      </c>
      <c r="S134" s="7"/>
      <c r="T134" s="4"/>
      <c r="U134" s="4"/>
      <c r="V134" s="8"/>
      <c r="W134" s="9">
        <f t="shared" si="9"/>
        <v>83</v>
      </c>
      <c r="Y134" s="22">
        <v>81</v>
      </c>
      <c r="Z134" s="23"/>
      <c r="AA134" s="25">
        <f t="shared" si="11"/>
        <v>5.3874709976798147</v>
      </c>
      <c r="AB134" s="25">
        <f t="shared" si="12"/>
        <v>0</v>
      </c>
    </row>
    <row r="135" spans="1:28" hidden="1" x14ac:dyDescent="0.45">
      <c r="A135" s="1" t="s">
        <v>645</v>
      </c>
      <c r="B135" s="1" t="s">
        <v>646</v>
      </c>
      <c r="C135" s="1" t="s">
        <v>647</v>
      </c>
      <c r="D135" s="1" t="s">
        <v>648</v>
      </c>
      <c r="E135" s="1" t="s">
        <v>649</v>
      </c>
      <c r="F135" s="1" t="s">
        <v>650</v>
      </c>
      <c r="G135" s="1" t="s">
        <v>165</v>
      </c>
      <c r="H135" s="2">
        <v>64.3</v>
      </c>
      <c r="I135" s="3">
        <v>1</v>
      </c>
      <c r="J135" s="2">
        <v>53</v>
      </c>
      <c r="K135" s="2">
        <v>15</v>
      </c>
      <c r="L135" s="2">
        <v>9</v>
      </c>
      <c r="M135" s="1" t="s">
        <v>615</v>
      </c>
      <c r="N135" s="4">
        <v>48</v>
      </c>
      <c r="O135" s="5">
        <v>4.1502320185614847</v>
      </c>
      <c r="P135">
        <v>198.75</v>
      </c>
      <c r="Q135" s="6"/>
      <c r="R135" s="6">
        <f t="shared" si="10"/>
        <v>48</v>
      </c>
      <c r="S135" s="7"/>
      <c r="T135" s="4"/>
      <c r="U135" s="4"/>
      <c r="V135" s="8"/>
      <c r="W135" s="9">
        <f t="shared" si="9"/>
        <v>48</v>
      </c>
      <c r="Y135" s="22">
        <v>30</v>
      </c>
      <c r="Z135" s="23"/>
      <c r="AA135" s="25">
        <f t="shared" si="11"/>
        <v>4.1502320185614847</v>
      </c>
      <c r="AB135" s="25">
        <f t="shared" si="12"/>
        <v>0</v>
      </c>
    </row>
    <row r="136" spans="1:28" hidden="1" x14ac:dyDescent="0.45">
      <c r="A136" s="1" t="s">
        <v>651</v>
      </c>
      <c r="B136" s="1" t="s">
        <v>652</v>
      </c>
      <c r="C136" s="1" t="s">
        <v>653</v>
      </c>
      <c r="D136" s="1" t="s">
        <v>654</v>
      </c>
      <c r="E136" s="1" t="s">
        <v>655</v>
      </c>
      <c r="F136" s="1" t="s">
        <v>656</v>
      </c>
      <c r="G136" s="1" t="s">
        <v>165</v>
      </c>
      <c r="H136" s="2">
        <v>54.72</v>
      </c>
      <c r="I136" s="3">
        <v>1</v>
      </c>
      <c r="J136" s="2">
        <v>24.5</v>
      </c>
      <c r="K136" s="2">
        <v>24.5</v>
      </c>
      <c r="L136" s="2">
        <v>9.5</v>
      </c>
      <c r="M136" s="1" t="s">
        <v>615</v>
      </c>
      <c r="N136" s="4">
        <v>61</v>
      </c>
      <c r="O136" s="5">
        <v>3.3076421113689096</v>
      </c>
      <c r="P136">
        <v>201.3</v>
      </c>
      <c r="Q136" s="6"/>
      <c r="R136" s="6">
        <f t="shared" si="10"/>
        <v>61</v>
      </c>
      <c r="S136" s="7"/>
      <c r="T136" s="4"/>
      <c r="U136" s="4"/>
      <c r="V136" s="8"/>
      <c r="W136" s="9">
        <f t="shared" si="9"/>
        <v>61</v>
      </c>
      <c r="Y136" s="22">
        <v>57</v>
      </c>
      <c r="Z136" s="23"/>
      <c r="AA136" s="25">
        <f t="shared" si="11"/>
        <v>3.3076421113689096</v>
      </c>
      <c r="AB136" s="25">
        <f t="shared" si="12"/>
        <v>0</v>
      </c>
    </row>
    <row r="137" spans="1:28" hidden="1" x14ac:dyDescent="0.45">
      <c r="A137" s="1" t="s">
        <v>657</v>
      </c>
      <c r="B137" s="1" t="s">
        <v>658</v>
      </c>
      <c r="C137" s="1" t="s">
        <v>659</v>
      </c>
      <c r="D137" s="1" t="s">
        <v>660</v>
      </c>
      <c r="E137" s="1" t="s">
        <v>661</v>
      </c>
      <c r="F137" s="1" t="s">
        <v>662</v>
      </c>
      <c r="G137" s="1" t="s">
        <v>165</v>
      </c>
      <c r="H137" s="2">
        <v>34.32</v>
      </c>
      <c r="I137" s="3">
        <v>1</v>
      </c>
      <c r="J137" s="2">
        <v>19.25</v>
      </c>
      <c r="K137" s="2">
        <v>19.25</v>
      </c>
      <c r="L137" s="2">
        <v>19</v>
      </c>
      <c r="M137" s="1" t="s">
        <v>615</v>
      </c>
      <c r="N137" s="4">
        <v>155</v>
      </c>
      <c r="O137" s="5">
        <v>4.0839254640371232</v>
      </c>
      <c r="P137">
        <v>631.54</v>
      </c>
      <c r="Q137" s="6"/>
      <c r="R137" s="6">
        <f t="shared" si="10"/>
        <v>155</v>
      </c>
      <c r="S137" s="7"/>
      <c r="T137" s="4"/>
      <c r="U137" s="4"/>
      <c r="V137" s="8"/>
      <c r="W137" s="9">
        <f t="shared" si="9"/>
        <v>155</v>
      </c>
      <c r="Y137" s="22">
        <v>143</v>
      </c>
      <c r="Z137" s="23"/>
      <c r="AA137" s="25">
        <f t="shared" si="11"/>
        <v>4.0839254640371232</v>
      </c>
      <c r="AB137" s="25">
        <f t="shared" si="12"/>
        <v>0</v>
      </c>
    </row>
    <row r="138" spans="1:28" hidden="1" x14ac:dyDescent="0.45">
      <c r="A138" s="1" t="s">
        <v>663</v>
      </c>
      <c r="B138" s="1" t="s">
        <v>664</v>
      </c>
      <c r="C138" s="1" t="s">
        <v>665</v>
      </c>
      <c r="D138" s="1" t="s">
        <v>666</v>
      </c>
      <c r="E138" s="1" t="s">
        <v>667</v>
      </c>
      <c r="F138" s="1" t="s">
        <v>230</v>
      </c>
      <c r="G138" s="1" t="s">
        <v>165</v>
      </c>
      <c r="H138" s="2">
        <v>33.5</v>
      </c>
      <c r="I138" s="3">
        <v>1</v>
      </c>
      <c r="J138" s="2">
        <v>15</v>
      </c>
      <c r="K138" s="2">
        <v>15</v>
      </c>
      <c r="L138" s="2">
        <v>13.8</v>
      </c>
      <c r="M138" s="1" t="s">
        <v>615</v>
      </c>
      <c r="N138" s="4">
        <v>1</v>
      </c>
      <c r="O138" s="5">
        <v>1.8010440835266821</v>
      </c>
      <c r="P138">
        <v>1.8</v>
      </c>
      <c r="Q138" s="6"/>
      <c r="R138" s="6">
        <f t="shared" si="10"/>
        <v>1</v>
      </c>
      <c r="S138" s="7"/>
      <c r="T138" s="4"/>
      <c r="U138" s="4"/>
      <c r="V138" s="8"/>
      <c r="W138" s="9">
        <f t="shared" si="9"/>
        <v>1</v>
      </c>
      <c r="Y138" s="22">
        <v>1</v>
      </c>
      <c r="Z138" s="23"/>
      <c r="AA138" s="25">
        <f t="shared" si="11"/>
        <v>1.8010440835266821</v>
      </c>
      <c r="AB138" s="25">
        <f t="shared" si="12"/>
        <v>0</v>
      </c>
    </row>
    <row r="139" spans="1:28" hidden="1" x14ac:dyDescent="0.45">
      <c r="A139" s="1" t="s">
        <v>668</v>
      </c>
      <c r="B139" s="1" t="s">
        <v>669</v>
      </c>
      <c r="C139" s="1" t="s">
        <v>670</v>
      </c>
      <c r="D139" s="1" t="s">
        <v>671</v>
      </c>
      <c r="E139" s="1" t="s">
        <v>672</v>
      </c>
      <c r="F139" s="1" t="s">
        <v>673</v>
      </c>
      <c r="G139" s="1" t="s">
        <v>165</v>
      </c>
      <c r="H139" s="2">
        <v>24.8</v>
      </c>
      <c r="I139" s="3">
        <v>1</v>
      </c>
      <c r="J139" s="2">
        <v>14.3</v>
      </c>
      <c r="K139" s="2">
        <v>9</v>
      </c>
      <c r="L139" s="2">
        <v>9</v>
      </c>
      <c r="M139" s="1" t="s">
        <v>615</v>
      </c>
      <c r="N139" s="4">
        <v>74</v>
      </c>
      <c r="O139" s="5">
        <v>0.67186774941995375</v>
      </c>
      <c r="P139">
        <v>49.6</v>
      </c>
      <c r="Q139" s="6"/>
      <c r="R139" s="6">
        <f t="shared" si="10"/>
        <v>74</v>
      </c>
      <c r="S139" s="7"/>
      <c r="T139" s="4"/>
      <c r="U139" s="4"/>
      <c r="V139" s="8"/>
      <c r="W139" s="9">
        <f t="shared" si="9"/>
        <v>74</v>
      </c>
      <c r="Y139" s="22">
        <v>74</v>
      </c>
      <c r="Z139" s="23"/>
      <c r="AA139" s="25">
        <f t="shared" si="11"/>
        <v>0.67186774941995375</v>
      </c>
      <c r="AB139" s="25">
        <f t="shared" si="12"/>
        <v>0</v>
      </c>
    </row>
    <row r="140" spans="1:28" hidden="1" x14ac:dyDescent="0.45">
      <c r="A140" s="1" t="s">
        <v>674</v>
      </c>
      <c r="B140" s="1" t="s">
        <v>675</v>
      </c>
      <c r="C140" s="1" t="s">
        <v>676</v>
      </c>
      <c r="D140" s="1" t="s">
        <v>677</v>
      </c>
      <c r="E140" s="1" t="s">
        <v>678</v>
      </c>
      <c r="F140" s="1" t="s">
        <v>679</v>
      </c>
      <c r="G140" s="1" t="s">
        <v>165</v>
      </c>
      <c r="H140" s="2">
        <v>56.88</v>
      </c>
      <c r="I140" s="3">
        <v>1</v>
      </c>
      <c r="J140" s="2">
        <v>31.5</v>
      </c>
      <c r="K140" s="2">
        <v>31.5</v>
      </c>
      <c r="L140" s="2">
        <v>10</v>
      </c>
      <c r="M140" s="1" t="s">
        <v>615</v>
      </c>
      <c r="N140" s="4">
        <v>47</v>
      </c>
      <c r="O140" s="5">
        <v>5.7555104408352671</v>
      </c>
      <c r="P140">
        <v>269.88</v>
      </c>
      <c r="Q140" s="6"/>
      <c r="R140" s="6">
        <f t="shared" si="10"/>
        <v>47</v>
      </c>
      <c r="S140" s="7"/>
      <c r="T140" s="4"/>
      <c r="U140" s="4"/>
      <c r="V140" s="8"/>
      <c r="W140" s="9">
        <f t="shared" si="9"/>
        <v>47</v>
      </c>
      <c r="Y140" s="22">
        <v>43</v>
      </c>
      <c r="Z140" s="23"/>
      <c r="AA140" s="25">
        <f t="shared" si="11"/>
        <v>5.7555104408352671</v>
      </c>
      <c r="AB140" s="25">
        <f t="shared" si="12"/>
        <v>0</v>
      </c>
    </row>
    <row r="141" spans="1:28" hidden="1" x14ac:dyDescent="0.45">
      <c r="A141" s="1" t="s">
        <v>680</v>
      </c>
      <c r="B141" s="1" t="s">
        <v>681</v>
      </c>
      <c r="C141" s="1" t="s">
        <v>682</v>
      </c>
      <c r="D141" s="1" t="s">
        <v>683</v>
      </c>
      <c r="E141" s="1" t="s">
        <v>684</v>
      </c>
      <c r="F141" s="1" t="s">
        <v>685</v>
      </c>
      <c r="G141" s="1" t="s">
        <v>165</v>
      </c>
      <c r="H141" s="2">
        <v>34.75</v>
      </c>
      <c r="I141" s="3">
        <v>1</v>
      </c>
      <c r="J141" s="2">
        <v>78.740200000000002</v>
      </c>
      <c r="K141" s="2">
        <v>4.7205000000000004</v>
      </c>
      <c r="L141" s="2">
        <v>4.7205000000000004</v>
      </c>
      <c r="M141" s="1" t="s">
        <v>686</v>
      </c>
      <c r="N141" s="4">
        <v>24</v>
      </c>
      <c r="O141" s="5">
        <v>1.0177362790655744</v>
      </c>
      <c r="P141">
        <v>24.37</v>
      </c>
      <c r="Q141" s="6"/>
      <c r="R141" s="6">
        <f t="shared" si="10"/>
        <v>24</v>
      </c>
      <c r="S141" s="7"/>
      <c r="T141" s="4"/>
      <c r="U141" s="4"/>
      <c r="V141" s="8"/>
      <c r="W141" s="9">
        <f t="shared" si="9"/>
        <v>24</v>
      </c>
      <c r="Y141" s="22">
        <v>24</v>
      </c>
      <c r="Z141" s="23"/>
      <c r="AA141" s="25">
        <f t="shared" si="11"/>
        <v>1.0177362790655744</v>
      </c>
      <c r="AB141" s="25">
        <f t="shared" si="12"/>
        <v>0</v>
      </c>
    </row>
    <row r="142" spans="1:28" hidden="1" x14ac:dyDescent="0.45">
      <c r="A142" s="1" t="s">
        <v>687</v>
      </c>
      <c r="B142" s="1" t="s">
        <v>688</v>
      </c>
      <c r="C142" s="1" t="s">
        <v>689</v>
      </c>
      <c r="D142" s="1" t="s">
        <v>690</v>
      </c>
      <c r="E142" s="1" t="s">
        <v>691</v>
      </c>
      <c r="F142" s="1" t="s">
        <v>692</v>
      </c>
      <c r="G142" s="1" t="s">
        <v>165</v>
      </c>
      <c r="H142" s="2">
        <v>29.69</v>
      </c>
      <c r="I142" s="3">
        <v>1</v>
      </c>
      <c r="J142" s="2">
        <v>47.24</v>
      </c>
      <c r="K142" s="2">
        <v>5.3</v>
      </c>
      <c r="L142" s="2">
        <v>5.3</v>
      </c>
      <c r="M142" s="1" t="s">
        <v>686</v>
      </c>
      <c r="N142" s="4">
        <v>5</v>
      </c>
      <c r="O142" s="5">
        <v>0.76970510440835271</v>
      </c>
      <c r="P142">
        <v>3.84</v>
      </c>
      <c r="Q142" s="6"/>
      <c r="R142" s="6">
        <f t="shared" si="10"/>
        <v>5</v>
      </c>
      <c r="S142" s="7"/>
      <c r="T142" s="4"/>
      <c r="U142" s="4"/>
      <c r="V142" s="8"/>
      <c r="W142" s="9">
        <f t="shared" si="9"/>
        <v>5</v>
      </c>
      <c r="Y142" s="22">
        <v>5</v>
      </c>
      <c r="Z142" s="23"/>
      <c r="AA142" s="25">
        <f t="shared" si="11"/>
        <v>0.76970510440835271</v>
      </c>
      <c r="AB142" s="25">
        <f t="shared" si="12"/>
        <v>0</v>
      </c>
    </row>
    <row r="143" spans="1:28" hidden="1" x14ac:dyDescent="0.45">
      <c r="A143" s="1" t="s">
        <v>693</v>
      </c>
      <c r="B143" s="1" t="s">
        <v>694</v>
      </c>
      <c r="C143" s="1" t="s">
        <v>689</v>
      </c>
      <c r="D143" s="1" t="s">
        <v>690</v>
      </c>
      <c r="E143" s="1" t="s">
        <v>695</v>
      </c>
      <c r="F143" s="1" t="s">
        <v>692</v>
      </c>
      <c r="G143" s="1" t="s">
        <v>165</v>
      </c>
      <c r="H143" s="2">
        <v>78.38</v>
      </c>
      <c r="I143" s="3">
        <v>1</v>
      </c>
      <c r="J143" s="2">
        <v>78.740200000000002</v>
      </c>
      <c r="K143" s="2">
        <v>5.7087000000000003</v>
      </c>
      <c r="L143" s="2">
        <v>5.7087000000000003</v>
      </c>
      <c r="M143" s="1" t="s">
        <v>686</v>
      </c>
      <c r="N143" s="4">
        <v>2</v>
      </c>
      <c r="O143" s="5">
        <v>1.488448092158781</v>
      </c>
      <c r="P143">
        <v>2.97</v>
      </c>
      <c r="Q143" s="6"/>
      <c r="R143" s="6">
        <f t="shared" si="10"/>
        <v>2</v>
      </c>
      <c r="S143" s="7"/>
      <c r="T143" s="4"/>
      <c r="U143" s="4"/>
      <c r="V143" s="8"/>
      <c r="W143" s="9">
        <f t="shared" si="9"/>
        <v>2</v>
      </c>
      <c r="Y143" s="22">
        <v>2</v>
      </c>
      <c r="Z143" s="23"/>
      <c r="AA143" s="25">
        <f t="shared" si="11"/>
        <v>1.488448092158781</v>
      </c>
      <c r="AB143" s="25">
        <f t="shared" si="12"/>
        <v>0</v>
      </c>
    </row>
    <row r="144" spans="1:28" hidden="1" x14ac:dyDescent="0.45">
      <c r="A144" s="1" t="s">
        <v>696</v>
      </c>
      <c r="B144" s="1" t="s">
        <v>697</v>
      </c>
      <c r="C144" s="1" t="s">
        <v>698</v>
      </c>
      <c r="D144" s="1" t="s">
        <v>699</v>
      </c>
      <c r="E144" s="1" t="s">
        <v>700</v>
      </c>
      <c r="F144" s="1" t="s">
        <v>701</v>
      </c>
      <c r="G144" s="1" t="s">
        <v>165</v>
      </c>
      <c r="H144" s="2">
        <v>16.8</v>
      </c>
      <c r="I144" s="3">
        <v>1</v>
      </c>
      <c r="J144" s="2">
        <v>0.24</v>
      </c>
      <c r="K144" s="2">
        <v>0.84</v>
      </c>
      <c r="L144" s="2">
        <v>0.84</v>
      </c>
      <c r="M144" s="1" t="s">
        <v>686</v>
      </c>
      <c r="N144" s="4">
        <v>4</v>
      </c>
      <c r="O144" s="5">
        <v>9.8227378190255202E-5</v>
      </c>
      <c r="P144">
        <v>0</v>
      </c>
      <c r="Q144" s="6"/>
      <c r="R144" s="6">
        <f t="shared" si="10"/>
        <v>4</v>
      </c>
      <c r="S144" s="7"/>
      <c r="T144" s="4"/>
      <c r="U144" s="4"/>
      <c r="V144" s="8"/>
      <c r="W144" s="9">
        <f t="shared" si="9"/>
        <v>4</v>
      </c>
      <c r="Y144" s="22">
        <v>4</v>
      </c>
      <c r="Z144" s="23"/>
      <c r="AA144" s="25">
        <f t="shared" si="11"/>
        <v>9.8227378190255202E-5</v>
      </c>
      <c r="AB144" s="25">
        <f t="shared" si="12"/>
        <v>0</v>
      </c>
    </row>
    <row r="145" spans="1:28" hidden="1" x14ac:dyDescent="0.45">
      <c r="A145" s="1" t="s">
        <v>702</v>
      </c>
      <c r="B145" s="1" t="s">
        <v>703</v>
      </c>
      <c r="C145" s="1" t="s">
        <v>689</v>
      </c>
      <c r="D145" s="1" t="s">
        <v>699</v>
      </c>
      <c r="E145" s="1" t="s">
        <v>704</v>
      </c>
      <c r="F145" s="1" t="s">
        <v>705</v>
      </c>
      <c r="G145" s="1" t="s">
        <v>165</v>
      </c>
      <c r="H145" s="2">
        <v>29.69</v>
      </c>
      <c r="I145" s="3">
        <v>1</v>
      </c>
      <c r="J145" s="2">
        <v>47.244100000000003</v>
      </c>
      <c r="K145" s="2">
        <v>3.5432999999999999</v>
      </c>
      <c r="L145" s="2">
        <v>3.5432999999999999</v>
      </c>
      <c r="M145" s="1" t="s">
        <v>686</v>
      </c>
      <c r="N145" s="4">
        <v>13</v>
      </c>
      <c r="O145" s="5">
        <v>0.34405364802821869</v>
      </c>
      <c r="P145">
        <v>4.46</v>
      </c>
      <c r="Q145" s="6"/>
      <c r="R145" s="6">
        <f t="shared" si="10"/>
        <v>13</v>
      </c>
      <c r="S145" s="7"/>
      <c r="T145" s="4"/>
      <c r="U145" s="4"/>
      <c r="V145" s="8"/>
      <c r="W145" s="9">
        <f t="shared" si="9"/>
        <v>13</v>
      </c>
      <c r="Y145" s="22">
        <v>13</v>
      </c>
      <c r="Z145" s="23"/>
      <c r="AA145" s="25">
        <f t="shared" si="11"/>
        <v>0.34405364802821869</v>
      </c>
      <c r="AB145" s="25">
        <f t="shared" si="12"/>
        <v>0</v>
      </c>
    </row>
    <row r="146" spans="1:28" hidden="1" x14ac:dyDescent="0.45">
      <c r="A146" s="1" t="s">
        <v>706</v>
      </c>
      <c r="B146" s="1" t="s">
        <v>707</v>
      </c>
      <c r="C146" s="1" t="s">
        <v>689</v>
      </c>
      <c r="D146" s="1" t="s">
        <v>699</v>
      </c>
      <c r="E146" s="1" t="s">
        <v>708</v>
      </c>
      <c r="F146" s="1" t="s">
        <v>705</v>
      </c>
      <c r="G146" s="1" t="s">
        <v>165</v>
      </c>
      <c r="H146" s="2">
        <v>8.66</v>
      </c>
      <c r="I146" s="3">
        <v>1</v>
      </c>
      <c r="J146" s="2">
        <v>23.03</v>
      </c>
      <c r="K146" s="2">
        <v>4.72</v>
      </c>
      <c r="L146" s="2">
        <v>4.72</v>
      </c>
      <c r="M146" s="1" t="s">
        <v>686</v>
      </c>
      <c r="N146" s="4">
        <v>20</v>
      </c>
      <c r="O146" s="5">
        <v>0.29760530858468676</v>
      </c>
      <c r="P146">
        <v>5.94</v>
      </c>
      <c r="Q146" s="6"/>
      <c r="R146" s="6">
        <f t="shared" si="10"/>
        <v>20</v>
      </c>
      <c r="S146" s="7"/>
      <c r="T146" s="4"/>
      <c r="U146" s="4"/>
      <c r="V146" s="8"/>
      <c r="W146" s="9">
        <f t="shared" si="9"/>
        <v>20</v>
      </c>
      <c r="Y146" s="22">
        <v>20</v>
      </c>
      <c r="Z146" s="23"/>
      <c r="AA146" s="25">
        <f t="shared" si="11"/>
        <v>0.29760530858468676</v>
      </c>
      <c r="AB146" s="25">
        <f t="shared" si="12"/>
        <v>0</v>
      </c>
    </row>
    <row r="147" spans="1:28" hidden="1" x14ac:dyDescent="0.45">
      <c r="A147" s="1" t="s">
        <v>709</v>
      </c>
      <c r="B147" s="1" t="s">
        <v>710</v>
      </c>
      <c r="C147" s="1" t="s">
        <v>689</v>
      </c>
      <c r="D147" s="1" t="s">
        <v>699</v>
      </c>
      <c r="E147" s="1" t="s">
        <v>711</v>
      </c>
      <c r="F147" s="1" t="s">
        <v>705</v>
      </c>
      <c r="G147" s="1" t="s">
        <v>165</v>
      </c>
      <c r="H147" s="2">
        <v>47.28</v>
      </c>
      <c r="I147" s="3">
        <v>1</v>
      </c>
      <c r="J147" s="2">
        <v>63</v>
      </c>
      <c r="K147" s="2">
        <v>5.9</v>
      </c>
      <c r="L147" s="2">
        <v>5.9</v>
      </c>
      <c r="M147" s="1" t="s">
        <v>686</v>
      </c>
      <c r="N147" s="4">
        <v>7</v>
      </c>
      <c r="O147" s="5">
        <v>1.2720591647331787</v>
      </c>
      <c r="P147">
        <v>8.8800000000000008</v>
      </c>
      <c r="Q147" s="6"/>
      <c r="R147" s="6">
        <f t="shared" si="10"/>
        <v>7</v>
      </c>
      <c r="S147" s="7"/>
      <c r="T147" s="4"/>
      <c r="U147" s="4"/>
      <c r="V147" s="8"/>
      <c r="W147" s="9">
        <f t="shared" si="9"/>
        <v>7</v>
      </c>
      <c r="Y147" s="22">
        <v>7</v>
      </c>
      <c r="Z147" s="23"/>
      <c r="AA147" s="25">
        <f t="shared" si="11"/>
        <v>1.2720591647331787</v>
      </c>
      <c r="AB147" s="25">
        <f t="shared" si="12"/>
        <v>0</v>
      </c>
    </row>
    <row r="148" spans="1:28" hidden="1" x14ac:dyDescent="0.45">
      <c r="A148" s="1" t="s">
        <v>712</v>
      </c>
      <c r="B148" s="1" t="s">
        <v>713</v>
      </c>
      <c r="C148" s="1" t="s">
        <v>689</v>
      </c>
      <c r="D148" s="1" t="s">
        <v>699</v>
      </c>
      <c r="E148" s="1" t="s">
        <v>714</v>
      </c>
      <c r="F148" s="1" t="s">
        <v>705</v>
      </c>
      <c r="G148" s="1" t="s">
        <v>165</v>
      </c>
      <c r="H148" s="2">
        <v>102.6</v>
      </c>
      <c r="I148" s="3">
        <v>1</v>
      </c>
      <c r="J148" s="2">
        <v>94.48</v>
      </c>
      <c r="K148" s="2">
        <v>9.0500000000000007</v>
      </c>
      <c r="L148" s="2">
        <v>9.0500000000000007</v>
      </c>
      <c r="M148" s="1" t="s">
        <v>686</v>
      </c>
      <c r="N148" s="4">
        <v>8</v>
      </c>
      <c r="O148" s="5">
        <v>4.4884850348027854</v>
      </c>
      <c r="P148">
        <v>35.82</v>
      </c>
      <c r="Q148" s="6"/>
      <c r="R148" s="6">
        <f t="shared" si="10"/>
        <v>8</v>
      </c>
      <c r="S148" s="7"/>
      <c r="T148" s="4"/>
      <c r="U148" s="4"/>
      <c r="V148" s="8"/>
      <c r="W148" s="9">
        <f t="shared" si="9"/>
        <v>8</v>
      </c>
      <c r="Y148" s="22">
        <v>8</v>
      </c>
      <c r="Z148" s="23"/>
      <c r="AA148" s="25">
        <f t="shared" si="11"/>
        <v>4.4884850348027854</v>
      </c>
      <c r="AB148" s="25">
        <f t="shared" si="12"/>
        <v>0</v>
      </c>
    </row>
    <row r="149" spans="1:28" hidden="1" x14ac:dyDescent="0.45">
      <c r="A149" s="1" t="s">
        <v>715</v>
      </c>
      <c r="B149" s="1" t="s">
        <v>716</v>
      </c>
      <c r="C149" s="1" t="s">
        <v>689</v>
      </c>
      <c r="D149" s="1" t="s">
        <v>699</v>
      </c>
      <c r="E149" s="1" t="s">
        <v>717</v>
      </c>
      <c r="F149" s="1" t="s">
        <v>705</v>
      </c>
      <c r="G149" s="1" t="s">
        <v>165</v>
      </c>
      <c r="H149" s="2">
        <v>18.91</v>
      </c>
      <c r="I149" s="3">
        <v>1</v>
      </c>
      <c r="J149" s="2">
        <v>23.43</v>
      </c>
      <c r="K149" s="2">
        <v>5.9</v>
      </c>
      <c r="L149" s="2">
        <v>5.9</v>
      </c>
      <c r="M149" s="1" t="s">
        <v>686</v>
      </c>
      <c r="N149" s="4">
        <v>16</v>
      </c>
      <c r="O149" s="5">
        <v>0.47308486078886308</v>
      </c>
      <c r="P149">
        <v>7.55</v>
      </c>
      <c r="Q149" s="6"/>
      <c r="R149" s="6">
        <f t="shared" si="10"/>
        <v>16</v>
      </c>
      <c r="S149" s="7"/>
      <c r="T149" s="4"/>
      <c r="U149" s="4"/>
      <c r="V149" s="8"/>
      <c r="W149" s="9">
        <f t="shared" si="9"/>
        <v>16</v>
      </c>
      <c r="Y149" s="22">
        <v>16</v>
      </c>
      <c r="Z149" s="23"/>
      <c r="AA149" s="25">
        <f t="shared" si="11"/>
        <v>0.47308486078886308</v>
      </c>
      <c r="AB149" s="25">
        <f t="shared" si="12"/>
        <v>0</v>
      </c>
    </row>
    <row r="150" spans="1:28" hidden="1" x14ac:dyDescent="0.45">
      <c r="A150" s="1" t="s">
        <v>718</v>
      </c>
      <c r="B150" s="1" t="s">
        <v>719</v>
      </c>
      <c r="C150" s="1" t="s">
        <v>689</v>
      </c>
      <c r="D150" s="1" t="s">
        <v>699</v>
      </c>
      <c r="E150" s="1" t="s">
        <v>720</v>
      </c>
      <c r="F150" s="1" t="s">
        <v>705</v>
      </c>
      <c r="G150" s="1" t="s">
        <v>165</v>
      </c>
      <c r="H150" s="2">
        <v>141.02000000000001</v>
      </c>
      <c r="I150" s="3">
        <v>1</v>
      </c>
      <c r="J150" s="2">
        <v>109.37</v>
      </c>
      <c r="K150" s="2">
        <v>11.02</v>
      </c>
      <c r="L150" s="2">
        <v>11.02</v>
      </c>
      <c r="M150" s="1" t="s">
        <v>686</v>
      </c>
      <c r="N150" s="4">
        <v>16</v>
      </c>
      <c r="O150" s="5">
        <v>7.7041395290023198</v>
      </c>
      <c r="P150">
        <v>122.98</v>
      </c>
      <c r="Q150" s="6"/>
      <c r="R150" s="6">
        <f t="shared" si="10"/>
        <v>16</v>
      </c>
      <c r="S150" s="7"/>
      <c r="T150" s="4"/>
      <c r="U150" s="4"/>
      <c r="V150" s="8"/>
      <c r="W150" s="9">
        <f t="shared" si="9"/>
        <v>16</v>
      </c>
      <c r="Y150" s="22">
        <v>16</v>
      </c>
      <c r="Z150" s="23"/>
      <c r="AA150" s="25">
        <f t="shared" si="11"/>
        <v>7.7041395290023198</v>
      </c>
      <c r="AB150" s="25">
        <f t="shared" si="12"/>
        <v>0</v>
      </c>
    </row>
    <row r="151" spans="1:28" hidden="1" x14ac:dyDescent="0.45">
      <c r="A151" s="1" t="s">
        <v>721</v>
      </c>
      <c r="B151" s="1" t="s">
        <v>722</v>
      </c>
      <c r="C151" s="1" t="s">
        <v>689</v>
      </c>
      <c r="D151" s="1" t="s">
        <v>699</v>
      </c>
      <c r="E151" s="1" t="s">
        <v>723</v>
      </c>
      <c r="F151" s="1" t="s">
        <v>705</v>
      </c>
      <c r="G151" s="1" t="s">
        <v>165</v>
      </c>
      <c r="H151" s="2">
        <v>78.38</v>
      </c>
      <c r="I151" s="3">
        <v>1</v>
      </c>
      <c r="J151" s="2">
        <v>77.95</v>
      </c>
      <c r="K151" s="2">
        <v>6.69</v>
      </c>
      <c r="L151" s="2">
        <v>6.69</v>
      </c>
      <c r="M151" s="1" t="s">
        <v>686</v>
      </c>
      <c r="N151" s="4">
        <v>11</v>
      </c>
      <c r="O151" s="5">
        <v>2.0236299274941998</v>
      </c>
      <c r="P151">
        <v>22.21</v>
      </c>
      <c r="Q151" s="6"/>
      <c r="R151" s="6">
        <f t="shared" si="10"/>
        <v>11</v>
      </c>
      <c r="S151" s="7"/>
      <c r="T151" s="4"/>
      <c r="U151" s="4"/>
      <c r="V151" s="8"/>
      <c r="W151" s="9">
        <f t="shared" si="9"/>
        <v>11</v>
      </c>
      <c r="Y151" s="22">
        <v>11</v>
      </c>
      <c r="Z151" s="23"/>
      <c r="AA151" s="25">
        <f t="shared" si="11"/>
        <v>2.0236299274941998</v>
      </c>
      <c r="AB151" s="25">
        <f t="shared" si="12"/>
        <v>0</v>
      </c>
    </row>
    <row r="152" spans="1:28" hidden="1" x14ac:dyDescent="0.45">
      <c r="A152" s="1" t="s">
        <v>724</v>
      </c>
      <c r="B152" s="1" t="s">
        <v>725</v>
      </c>
      <c r="C152" s="1" t="s">
        <v>689</v>
      </c>
      <c r="D152" s="1" t="s">
        <v>726</v>
      </c>
      <c r="E152" s="1" t="s">
        <v>727</v>
      </c>
      <c r="F152" s="1" t="s">
        <v>692</v>
      </c>
      <c r="G152" s="1" t="s">
        <v>165</v>
      </c>
      <c r="H152" s="2">
        <v>8.66</v>
      </c>
      <c r="I152" s="3">
        <v>1</v>
      </c>
      <c r="J152" s="2">
        <v>23.622</v>
      </c>
      <c r="K152" s="2">
        <v>2.7559</v>
      </c>
      <c r="L152" s="2">
        <v>2.7559</v>
      </c>
      <c r="M152" s="1" t="s">
        <v>686</v>
      </c>
      <c r="N152" s="4">
        <v>9</v>
      </c>
      <c r="O152" s="5">
        <v>0.10406538931660091</v>
      </c>
      <c r="P152">
        <v>0.93</v>
      </c>
      <c r="Q152" s="6"/>
      <c r="R152" s="6">
        <f t="shared" si="10"/>
        <v>9</v>
      </c>
      <c r="S152" s="7"/>
      <c r="T152" s="4"/>
      <c r="U152" s="4"/>
      <c r="V152" s="8"/>
      <c r="W152" s="9">
        <f t="shared" si="9"/>
        <v>9</v>
      </c>
      <c r="Y152" s="22">
        <v>9</v>
      </c>
      <c r="Z152" s="23"/>
      <c r="AA152" s="25">
        <f t="shared" si="11"/>
        <v>0.10406538931660091</v>
      </c>
      <c r="AB152" s="25">
        <f t="shared" si="12"/>
        <v>0</v>
      </c>
    </row>
    <row r="153" spans="1:28" hidden="1" x14ac:dyDescent="0.45">
      <c r="A153" s="1" t="s">
        <v>728</v>
      </c>
      <c r="B153" s="1" t="s">
        <v>729</v>
      </c>
      <c r="C153" s="1" t="s">
        <v>730</v>
      </c>
      <c r="D153" s="1" t="s">
        <v>731</v>
      </c>
      <c r="E153" s="1" t="s">
        <v>732</v>
      </c>
      <c r="F153" s="1" t="s">
        <v>733</v>
      </c>
      <c r="G153" s="1" t="s">
        <v>165</v>
      </c>
      <c r="H153" s="2">
        <v>6.09</v>
      </c>
      <c r="I153" s="3">
        <v>3</v>
      </c>
      <c r="J153" s="2">
        <v>18.110199999999999</v>
      </c>
      <c r="K153" s="2">
        <v>19.689</v>
      </c>
      <c r="L153" s="2">
        <v>2.3582999999999998</v>
      </c>
      <c r="M153" s="1" t="s">
        <v>686</v>
      </c>
      <c r="N153" s="4">
        <v>2</v>
      </c>
      <c r="O153" s="5">
        <v>0.16258760743827141</v>
      </c>
      <c r="P153">
        <v>0.32</v>
      </c>
      <c r="Q153" s="6"/>
      <c r="R153" s="6">
        <f t="shared" si="10"/>
        <v>2</v>
      </c>
      <c r="S153" s="7"/>
      <c r="T153" s="4"/>
      <c r="U153" s="4"/>
      <c r="V153" s="8"/>
      <c r="W153" s="9">
        <f t="shared" si="9"/>
        <v>2</v>
      </c>
      <c r="Y153" s="22">
        <v>2</v>
      </c>
      <c r="Z153" s="23"/>
      <c r="AA153" s="25">
        <f t="shared" si="11"/>
        <v>0.48776282231481427</v>
      </c>
      <c r="AB153" s="25">
        <f t="shared" si="12"/>
        <v>0</v>
      </c>
    </row>
    <row r="154" spans="1:28" hidden="1" x14ac:dyDescent="0.45">
      <c r="A154" s="1" t="s">
        <v>734</v>
      </c>
      <c r="B154" s="1" t="s">
        <v>735</v>
      </c>
      <c r="C154" s="1" t="s">
        <v>736</v>
      </c>
      <c r="D154" s="1" t="s">
        <v>737</v>
      </c>
      <c r="E154" s="1" t="s">
        <v>738</v>
      </c>
      <c r="F154" s="1" t="s">
        <v>181</v>
      </c>
      <c r="G154" s="1" t="s">
        <v>165</v>
      </c>
      <c r="H154" s="2">
        <v>32.799999999999997</v>
      </c>
      <c r="I154" s="3">
        <v>1</v>
      </c>
      <c r="J154" s="2">
        <v>31.5</v>
      </c>
      <c r="K154" s="2">
        <v>5.51</v>
      </c>
      <c r="L154" s="2">
        <v>5.51</v>
      </c>
      <c r="M154" s="1" t="s">
        <v>686</v>
      </c>
      <c r="N154" s="4">
        <v>1</v>
      </c>
      <c r="O154" s="5">
        <v>0.55472340487238969</v>
      </c>
      <c r="P154">
        <v>0.55000000000000004</v>
      </c>
      <c r="Q154" s="6"/>
      <c r="R154" s="6">
        <f t="shared" si="10"/>
        <v>1</v>
      </c>
      <c r="S154" s="7"/>
      <c r="T154" s="4"/>
      <c r="U154" s="4"/>
      <c r="V154" s="8"/>
      <c r="W154" s="9">
        <f t="shared" si="9"/>
        <v>1</v>
      </c>
      <c r="Y154" s="22">
        <v>1</v>
      </c>
      <c r="Z154" s="23"/>
      <c r="AA154" s="25">
        <f t="shared" si="11"/>
        <v>0.55472340487238969</v>
      </c>
      <c r="AB154" s="25">
        <f t="shared" si="12"/>
        <v>0</v>
      </c>
    </row>
    <row r="155" spans="1:28" hidden="1" x14ac:dyDescent="0.45">
      <c r="A155" s="1" t="s">
        <v>739</v>
      </c>
      <c r="B155" s="1" t="s">
        <v>740</v>
      </c>
      <c r="C155" s="1" t="s">
        <v>741</v>
      </c>
      <c r="D155" s="1" t="s">
        <v>742</v>
      </c>
      <c r="E155" s="1" t="s">
        <v>743</v>
      </c>
      <c r="F155" s="1" t="s">
        <v>514</v>
      </c>
      <c r="G155" s="1" t="s">
        <v>165</v>
      </c>
      <c r="H155" s="2">
        <v>103.08</v>
      </c>
      <c r="I155" s="3">
        <v>1</v>
      </c>
      <c r="J155" s="2">
        <v>94.49</v>
      </c>
      <c r="K155" s="2">
        <v>5.91</v>
      </c>
      <c r="L155" s="2">
        <v>5.91</v>
      </c>
      <c r="M155" s="1" t="s">
        <v>686</v>
      </c>
      <c r="N155" s="4">
        <v>1</v>
      </c>
      <c r="O155" s="5">
        <v>1.9143597267981436</v>
      </c>
      <c r="P155">
        <v>1.91</v>
      </c>
      <c r="Q155" s="6"/>
      <c r="R155" s="6">
        <f t="shared" si="10"/>
        <v>1</v>
      </c>
      <c r="S155" s="7"/>
      <c r="T155" s="4"/>
      <c r="U155" s="4"/>
      <c r="V155" s="8"/>
      <c r="W155" s="9">
        <f t="shared" si="9"/>
        <v>1</v>
      </c>
      <c r="Y155" s="22">
        <v>1</v>
      </c>
      <c r="Z155" s="23"/>
      <c r="AA155" s="25">
        <f t="shared" si="11"/>
        <v>1.9143597267981436</v>
      </c>
      <c r="AB155" s="25">
        <f t="shared" si="12"/>
        <v>0</v>
      </c>
    </row>
    <row r="156" spans="1:28" hidden="1" x14ac:dyDescent="0.45">
      <c r="A156" s="1" t="s">
        <v>744</v>
      </c>
      <c r="B156" s="1" t="s">
        <v>745</v>
      </c>
      <c r="C156" s="1" t="s">
        <v>746</v>
      </c>
      <c r="D156" s="1" t="s">
        <v>747</v>
      </c>
      <c r="E156" s="1" t="s">
        <v>748</v>
      </c>
      <c r="F156" s="1" t="s">
        <v>5</v>
      </c>
      <c r="G156" s="1" t="s">
        <v>165</v>
      </c>
      <c r="H156" s="2">
        <v>99.93</v>
      </c>
      <c r="I156" s="3">
        <v>1</v>
      </c>
      <c r="J156" s="2">
        <v>78.739999999999995</v>
      </c>
      <c r="K156" s="2">
        <v>5.91</v>
      </c>
      <c r="L156" s="2">
        <v>5.91</v>
      </c>
      <c r="M156" s="1" t="s">
        <v>686</v>
      </c>
      <c r="N156" s="4">
        <v>2</v>
      </c>
      <c r="O156" s="5">
        <v>1.595266005800464</v>
      </c>
      <c r="P156">
        <v>3.18</v>
      </c>
      <c r="Q156" s="6"/>
      <c r="R156" s="6">
        <f t="shared" si="10"/>
        <v>2</v>
      </c>
      <c r="S156" s="7"/>
      <c r="T156" s="4"/>
      <c r="U156" s="4"/>
      <c r="V156" s="8"/>
      <c r="W156" s="9">
        <f t="shared" si="9"/>
        <v>2</v>
      </c>
      <c r="Y156" s="22">
        <v>2</v>
      </c>
      <c r="Z156" s="23"/>
      <c r="AA156" s="25">
        <f t="shared" si="11"/>
        <v>1.595266005800464</v>
      </c>
      <c r="AB156" s="25">
        <f t="shared" si="12"/>
        <v>0</v>
      </c>
    </row>
    <row r="157" spans="1:28" hidden="1" x14ac:dyDescent="0.45">
      <c r="A157" s="1" t="s">
        <v>749</v>
      </c>
      <c r="B157" s="1" t="s">
        <v>750</v>
      </c>
      <c r="C157" s="1" t="s">
        <v>751</v>
      </c>
      <c r="D157" s="1" t="s">
        <v>752</v>
      </c>
      <c r="E157" s="1" t="s">
        <v>753</v>
      </c>
      <c r="F157" s="1" t="s">
        <v>181</v>
      </c>
      <c r="G157" s="1" t="s">
        <v>165</v>
      </c>
      <c r="H157" s="2">
        <v>8.1300000000000008</v>
      </c>
      <c r="I157" s="3">
        <v>5</v>
      </c>
      <c r="J157" s="2">
        <v>19.68</v>
      </c>
      <c r="K157" s="2">
        <v>17.71</v>
      </c>
      <c r="L157" s="2">
        <v>2.36</v>
      </c>
      <c r="M157" s="1" t="s">
        <v>686</v>
      </c>
      <c r="N157" s="4">
        <v>10</v>
      </c>
      <c r="O157" s="5">
        <v>9.5421973085846865E-2</v>
      </c>
      <c r="P157">
        <v>0.95</v>
      </c>
      <c r="Q157" s="6"/>
      <c r="R157" s="6">
        <f t="shared" si="10"/>
        <v>10</v>
      </c>
      <c r="S157" s="7"/>
      <c r="T157" s="4"/>
      <c r="U157" s="4"/>
      <c r="V157" s="8"/>
      <c r="W157" s="9">
        <f t="shared" si="9"/>
        <v>10</v>
      </c>
      <c r="Y157" s="22">
        <v>10</v>
      </c>
      <c r="Z157" s="23"/>
      <c r="AA157" s="25">
        <f t="shared" si="11"/>
        <v>0.47710986542923434</v>
      </c>
      <c r="AB157" s="25">
        <f t="shared" si="12"/>
        <v>0</v>
      </c>
    </row>
    <row r="158" spans="1:28" hidden="1" x14ac:dyDescent="0.45">
      <c r="A158" s="1" t="s">
        <v>754</v>
      </c>
      <c r="B158" s="1" t="s">
        <v>755</v>
      </c>
      <c r="C158" s="1" t="s">
        <v>751</v>
      </c>
      <c r="D158" s="1" t="s">
        <v>752</v>
      </c>
      <c r="E158" s="1" t="s">
        <v>756</v>
      </c>
      <c r="F158" s="1" t="s">
        <v>5</v>
      </c>
      <c r="G158" s="1" t="s">
        <v>165</v>
      </c>
      <c r="H158" s="2">
        <v>15.05</v>
      </c>
      <c r="I158" s="3">
        <v>1</v>
      </c>
      <c r="J158" s="2">
        <v>20.86</v>
      </c>
      <c r="K158" s="2">
        <v>19.68</v>
      </c>
      <c r="L158" s="2">
        <v>1.18</v>
      </c>
      <c r="M158" s="1" t="s">
        <v>686</v>
      </c>
      <c r="N158" s="4">
        <v>10</v>
      </c>
      <c r="O158" s="5">
        <v>0.28098565197215775</v>
      </c>
      <c r="P158">
        <v>2.8</v>
      </c>
      <c r="Q158" s="6"/>
      <c r="R158" s="6">
        <f t="shared" si="10"/>
        <v>10</v>
      </c>
      <c r="S158" s="7"/>
      <c r="T158" s="4"/>
      <c r="U158" s="4"/>
      <c r="V158" s="8"/>
      <c r="W158" s="9">
        <f t="shared" si="9"/>
        <v>10</v>
      </c>
      <c r="Y158" s="22">
        <v>10</v>
      </c>
      <c r="Z158" s="23"/>
      <c r="AA158" s="25">
        <f t="shared" si="11"/>
        <v>0.28098565197215775</v>
      </c>
      <c r="AB158" s="25">
        <f t="shared" si="12"/>
        <v>0</v>
      </c>
    </row>
    <row r="159" spans="1:28" hidden="1" x14ac:dyDescent="0.45">
      <c r="A159" s="1" t="s">
        <v>757</v>
      </c>
      <c r="B159" s="1" t="s">
        <v>758</v>
      </c>
      <c r="C159" s="1" t="s">
        <v>751</v>
      </c>
      <c r="D159" s="1" t="s">
        <v>752</v>
      </c>
      <c r="E159" s="1" t="s">
        <v>759</v>
      </c>
      <c r="F159" s="1" t="s">
        <v>5</v>
      </c>
      <c r="G159" s="1" t="s">
        <v>165</v>
      </c>
      <c r="H159" s="2">
        <v>15.05</v>
      </c>
      <c r="I159" s="3">
        <v>5</v>
      </c>
      <c r="J159" s="2">
        <v>31.5</v>
      </c>
      <c r="K159" s="2">
        <v>29.52</v>
      </c>
      <c r="L159" s="2">
        <v>2.36</v>
      </c>
      <c r="M159" s="1" t="s">
        <v>686</v>
      </c>
      <c r="N159" s="4">
        <v>5</v>
      </c>
      <c r="O159" s="5">
        <v>0.25458431554524358</v>
      </c>
      <c r="P159">
        <v>1.27</v>
      </c>
      <c r="Q159" s="6"/>
      <c r="R159" s="6">
        <f t="shared" si="10"/>
        <v>5</v>
      </c>
      <c r="S159" s="7"/>
      <c r="T159" s="4"/>
      <c r="U159" s="4"/>
      <c r="V159" s="8"/>
      <c r="W159" s="9">
        <f t="shared" si="9"/>
        <v>5</v>
      </c>
      <c r="Y159" s="22">
        <v>5</v>
      </c>
      <c r="Z159" s="23"/>
      <c r="AA159" s="25">
        <f t="shared" si="11"/>
        <v>1.2729215777262179</v>
      </c>
      <c r="AB159" s="25">
        <f t="shared" si="12"/>
        <v>0</v>
      </c>
    </row>
    <row r="160" spans="1:28" hidden="1" x14ac:dyDescent="0.45">
      <c r="A160" s="1" t="s">
        <v>760</v>
      </c>
      <c r="B160" s="1" t="s">
        <v>761</v>
      </c>
      <c r="C160" s="1" t="s">
        <v>762</v>
      </c>
      <c r="D160" s="1" t="s">
        <v>763</v>
      </c>
      <c r="E160" s="1" t="s">
        <v>753</v>
      </c>
      <c r="F160" s="1" t="s">
        <v>764</v>
      </c>
      <c r="G160" s="1" t="s">
        <v>165</v>
      </c>
      <c r="H160" s="2">
        <v>9.39</v>
      </c>
      <c r="I160" s="3">
        <v>5</v>
      </c>
      <c r="J160" s="2">
        <v>19.68</v>
      </c>
      <c r="K160" s="2">
        <v>17.71</v>
      </c>
      <c r="L160" s="2">
        <v>2.36</v>
      </c>
      <c r="M160" s="1" t="s">
        <v>686</v>
      </c>
      <c r="N160" s="4">
        <v>1</v>
      </c>
      <c r="O160" s="5">
        <v>9.5421973085846865E-2</v>
      </c>
      <c r="P160">
        <v>0.1</v>
      </c>
      <c r="Q160" s="6"/>
      <c r="R160" s="6">
        <f t="shared" si="10"/>
        <v>1</v>
      </c>
      <c r="S160" s="7"/>
      <c r="T160" s="4"/>
      <c r="U160" s="4"/>
      <c r="V160" s="8"/>
      <c r="W160" s="9">
        <f t="shared" si="9"/>
        <v>1</v>
      </c>
      <c r="Y160" s="22">
        <v>1</v>
      </c>
      <c r="Z160" s="23"/>
      <c r="AA160" s="25">
        <f t="shared" si="11"/>
        <v>0.47710986542923434</v>
      </c>
      <c r="AB160" s="25">
        <f t="shared" si="12"/>
        <v>0</v>
      </c>
    </row>
    <row r="161" spans="1:28" hidden="1" x14ac:dyDescent="0.45">
      <c r="A161" s="1" t="s">
        <v>765</v>
      </c>
      <c r="B161" s="1" t="s">
        <v>766</v>
      </c>
      <c r="C161" s="1" t="s">
        <v>762</v>
      </c>
      <c r="D161" s="1" t="s">
        <v>763</v>
      </c>
      <c r="E161" s="1" t="s">
        <v>756</v>
      </c>
      <c r="F161" s="1" t="s">
        <v>764</v>
      </c>
      <c r="G161" s="1" t="s">
        <v>165</v>
      </c>
      <c r="H161" s="2">
        <v>16.43</v>
      </c>
      <c r="I161" s="3">
        <v>1</v>
      </c>
      <c r="J161" s="2">
        <v>20.86</v>
      </c>
      <c r="K161" s="2">
        <v>19.68</v>
      </c>
      <c r="L161" s="2">
        <v>1.18</v>
      </c>
      <c r="M161" s="1" t="s">
        <v>686</v>
      </c>
      <c r="N161" s="4">
        <v>36</v>
      </c>
      <c r="O161" s="5">
        <v>0.28098565197215775</v>
      </c>
      <c r="P161">
        <v>10.09</v>
      </c>
      <c r="Q161" s="6"/>
      <c r="R161" s="6">
        <f t="shared" si="10"/>
        <v>36</v>
      </c>
      <c r="S161" s="7"/>
      <c r="T161" s="4"/>
      <c r="U161" s="4"/>
      <c r="V161" s="8"/>
      <c r="W161" s="9">
        <f t="shared" si="9"/>
        <v>36</v>
      </c>
      <c r="Y161" s="22">
        <v>36</v>
      </c>
      <c r="Z161" s="23"/>
      <c r="AA161" s="25">
        <f t="shared" si="11"/>
        <v>0.28098565197215775</v>
      </c>
      <c r="AB161" s="25">
        <f t="shared" si="12"/>
        <v>0</v>
      </c>
    </row>
    <row r="162" spans="1:28" hidden="1" x14ac:dyDescent="0.45">
      <c r="A162" s="1" t="s">
        <v>767</v>
      </c>
      <c r="B162" s="1" t="s">
        <v>768</v>
      </c>
      <c r="C162" s="1" t="s">
        <v>762</v>
      </c>
      <c r="D162" s="1" t="s">
        <v>763</v>
      </c>
      <c r="E162" s="1" t="s">
        <v>756</v>
      </c>
      <c r="F162" s="1" t="s">
        <v>181</v>
      </c>
      <c r="G162" s="1" t="s">
        <v>165</v>
      </c>
      <c r="H162" s="2">
        <v>16.43</v>
      </c>
      <c r="I162" s="3">
        <v>1</v>
      </c>
      <c r="J162" s="2">
        <v>20.86</v>
      </c>
      <c r="K162" s="2">
        <v>19.68</v>
      </c>
      <c r="L162" s="2">
        <v>1.18</v>
      </c>
      <c r="M162" s="1" t="s">
        <v>686</v>
      </c>
      <c r="N162" s="4">
        <v>17</v>
      </c>
      <c r="O162" s="5">
        <v>0.28098565197215775</v>
      </c>
      <c r="P162">
        <v>4.7699999999999996</v>
      </c>
      <c r="Q162" s="6"/>
      <c r="R162" s="6">
        <f t="shared" si="10"/>
        <v>17</v>
      </c>
      <c r="S162" s="7"/>
      <c r="T162" s="4"/>
      <c r="U162" s="4"/>
      <c r="V162" s="8"/>
      <c r="W162" s="9">
        <f t="shared" si="9"/>
        <v>17</v>
      </c>
      <c r="Y162" s="22">
        <v>17</v>
      </c>
      <c r="Z162" s="23"/>
      <c r="AA162" s="25">
        <f t="shared" si="11"/>
        <v>0.28098565197215775</v>
      </c>
      <c r="AB162" s="25">
        <f t="shared" si="12"/>
        <v>0</v>
      </c>
    </row>
    <row r="163" spans="1:28" hidden="1" x14ac:dyDescent="0.45">
      <c r="A163" s="1" t="s">
        <v>769</v>
      </c>
      <c r="B163" s="1" t="s">
        <v>770</v>
      </c>
      <c r="C163" s="1" t="s">
        <v>771</v>
      </c>
      <c r="D163" s="1" t="s">
        <v>772</v>
      </c>
      <c r="E163" s="1" t="s">
        <v>759</v>
      </c>
      <c r="F163" s="1" t="s">
        <v>181</v>
      </c>
      <c r="G163" s="1" t="s">
        <v>165</v>
      </c>
      <c r="H163" s="2">
        <v>12.08</v>
      </c>
      <c r="I163" s="3">
        <v>5</v>
      </c>
      <c r="J163" s="2">
        <v>31.5</v>
      </c>
      <c r="K163" s="2">
        <v>29.52</v>
      </c>
      <c r="L163" s="2">
        <v>1.57</v>
      </c>
      <c r="M163" s="1" t="s">
        <v>686</v>
      </c>
      <c r="N163" s="4">
        <v>5</v>
      </c>
      <c r="O163" s="5">
        <v>0.16936329466357308</v>
      </c>
      <c r="P163">
        <v>0.84</v>
      </c>
      <c r="Q163" s="6"/>
      <c r="R163" s="6">
        <f t="shared" si="10"/>
        <v>5</v>
      </c>
      <c r="S163" s="7"/>
      <c r="T163" s="4"/>
      <c r="U163" s="4"/>
      <c r="V163" s="8"/>
      <c r="W163" s="9">
        <f t="shared" si="9"/>
        <v>5</v>
      </c>
      <c r="Y163" s="22">
        <v>5</v>
      </c>
      <c r="Z163" s="23"/>
      <c r="AA163" s="25">
        <f t="shared" si="11"/>
        <v>0.84681647331786536</v>
      </c>
      <c r="AB163" s="25">
        <f t="shared" si="12"/>
        <v>0</v>
      </c>
    </row>
    <row r="164" spans="1:28" hidden="1" x14ac:dyDescent="0.45">
      <c r="A164" s="1" t="s">
        <v>773</v>
      </c>
      <c r="B164" s="1" t="s">
        <v>774</v>
      </c>
      <c r="C164" s="1" t="s">
        <v>771</v>
      </c>
      <c r="D164" s="1" t="s">
        <v>772</v>
      </c>
      <c r="E164" s="1" t="s">
        <v>756</v>
      </c>
      <c r="F164" s="1" t="s">
        <v>181</v>
      </c>
      <c r="G164" s="1" t="s">
        <v>165</v>
      </c>
      <c r="H164" s="2">
        <v>12.08</v>
      </c>
      <c r="I164" s="3">
        <v>5</v>
      </c>
      <c r="J164" s="2">
        <v>20.86</v>
      </c>
      <c r="K164" s="2">
        <v>19.68</v>
      </c>
      <c r="L164" s="2">
        <v>3.48</v>
      </c>
      <c r="M164" s="1" t="s">
        <v>686</v>
      </c>
      <c r="N164" s="4">
        <v>7</v>
      </c>
      <c r="O164" s="5">
        <v>0.16573390997679813</v>
      </c>
      <c r="P164">
        <v>1.1599999999999999</v>
      </c>
      <c r="Q164" s="6"/>
      <c r="R164" s="6">
        <f t="shared" si="10"/>
        <v>7</v>
      </c>
      <c r="S164" s="7"/>
      <c r="T164" s="4"/>
      <c r="U164" s="4"/>
      <c r="V164" s="8"/>
      <c r="W164" s="9">
        <f t="shared" si="9"/>
        <v>7</v>
      </c>
      <c r="Y164" s="22">
        <v>7</v>
      </c>
      <c r="Z164" s="23"/>
      <c r="AA164" s="25">
        <f t="shared" si="11"/>
        <v>0.82866954988399066</v>
      </c>
      <c r="AB164" s="25">
        <f t="shared" si="12"/>
        <v>0</v>
      </c>
    </row>
    <row r="165" spans="1:28" hidden="1" x14ac:dyDescent="0.45">
      <c r="A165" s="1" t="s">
        <v>775</v>
      </c>
      <c r="B165" s="1" t="s">
        <v>776</v>
      </c>
      <c r="C165" s="1" t="s">
        <v>771</v>
      </c>
      <c r="D165" s="1" t="s">
        <v>772</v>
      </c>
      <c r="E165" s="1" t="s">
        <v>759</v>
      </c>
      <c r="F165" s="1" t="s">
        <v>181</v>
      </c>
      <c r="G165" s="1" t="s">
        <v>165</v>
      </c>
      <c r="H165" s="2">
        <v>12.08</v>
      </c>
      <c r="I165" s="3">
        <v>5</v>
      </c>
      <c r="J165" s="2">
        <v>31.5</v>
      </c>
      <c r="K165" s="2">
        <v>29.52</v>
      </c>
      <c r="L165" s="2">
        <v>1.57</v>
      </c>
      <c r="M165" s="1" t="s">
        <v>686</v>
      </c>
      <c r="N165" s="4">
        <v>5</v>
      </c>
      <c r="O165" s="5">
        <v>0.16936329466357308</v>
      </c>
      <c r="P165">
        <v>0.84</v>
      </c>
      <c r="Q165" s="6"/>
      <c r="R165" s="6">
        <f t="shared" si="10"/>
        <v>5</v>
      </c>
      <c r="S165" s="7"/>
      <c r="T165" s="4"/>
      <c r="U165" s="4"/>
      <c r="V165" s="8"/>
      <c r="W165" s="9">
        <f t="shared" si="9"/>
        <v>5</v>
      </c>
      <c r="Y165" s="22">
        <v>5</v>
      </c>
      <c r="Z165" s="23"/>
      <c r="AA165" s="25">
        <f t="shared" si="11"/>
        <v>0.84681647331786536</v>
      </c>
      <c r="AB165" s="25">
        <f t="shared" si="12"/>
        <v>0</v>
      </c>
    </row>
    <row r="166" spans="1:28" hidden="1" x14ac:dyDescent="0.45">
      <c r="A166" s="1" t="s">
        <v>777</v>
      </c>
      <c r="B166" s="1" t="s">
        <v>778</v>
      </c>
      <c r="C166" s="1" t="s">
        <v>771</v>
      </c>
      <c r="D166" s="1" t="s">
        <v>772</v>
      </c>
      <c r="E166" s="1" t="s">
        <v>756</v>
      </c>
      <c r="F166" s="1" t="s">
        <v>5</v>
      </c>
      <c r="G166" s="1" t="s">
        <v>165</v>
      </c>
      <c r="H166" s="2">
        <v>12.08</v>
      </c>
      <c r="I166" s="3">
        <v>5</v>
      </c>
      <c r="J166" s="2">
        <v>20.86</v>
      </c>
      <c r="K166" s="2">
        <v>19.68</v>
      </c>
      <c r="L166" s="2">
        <v>3.48</v>
      </c>
      <c r="M166" s="1" t="s">
        <v>686</v>
      </c>
      <c r="N166" s="4">
        <v>2</v>
      </c>
      <c r="O166" s="5">
        <v>0.16573390997679813</v>
      </c>
      <c r="P166">
        <v>0.33</v>
      </c>
      <c r="Q166" s="6"/>
      <c r="R166" s="6">
        <f t="shared" si="10"/>
        <v>2</v>
      </c>
      <c r="S166" s="7"/>
      <c r="T166" s="4"/>
      <c r="U166" s="4"/>
      <c r="V166" s="8"/>
      <c r="W166" s="9">
        <f t="shared" si="9"/>
        <v>2</v>
      </c>
      <c r="Y166" s="22">
        <v>2</v>
      </c>
      <c r="Z166" s="23"/>
      <c r="AA166" s="25">
        <f t="shared" si="11"/>
        <v>0.82866954988399066</v>
      </c>
      <c r="AB166" s="25">
        <f t="shared" si="12"/>
        <v>0</v>
      </c>
    </row>
    <row r="167" spans="1:28" hidden="1" x14ac:dyDescent="0.45">
      <c r="A167" s="1" t="s">
        <v>779</v>
      </c>
      <c r="B167" s="1" t="s">
        <v>780</v>
      </c>
      <c r="C167" s="1" t="s">
        <v>781</v>
      </c>
      <c r="D167" s="1" t="s">
        <v>782</v>
      </c>
      <c r="E167" s="1" t="s">
        <v>783</v>
      </c>
      <c r="F167" s="1" t="s">
        <v>13</v>
      </c>
      <c r="G167" s="1" t="s">
        <v>6</v>
      </c>
      <c r="H167" s="2">
        <v>7.52</v>
      </c>
      <c r="I167" s="3">
        <v>3</v>
      </c>
      <c r="J167" s="2">
        <v>11.811</v>
      </c>
      <c r="K167" s="2">
        <v>9.8424999999999994</v>
      </c>
      <c r="L167" s="2">
        <v>9.4488000000000003</v>
      </c>
      <c r="M167" s="1" t="s">
        <v>784</v>
      </c>
      <c r="N167" s="4">
        <v>90</v>
      </c>
      <c r="O167" s="5">
        <v>0.21237834554408352</v>
      </c>
      <c r="P167">
        <v>19.07</v>
      </c>
      <c r="Q167" s="6"/>
      <c r="R167" s="6">
        <f t="shared" si="10"/>
        <v>90</v>
      </c>
      <c r="S167" s="17">
        <v>90</v>
      </c>
      <c r="T167" s="20">
        <v>0</v>
      </c>
      <c r="U167" s="20">
        <v>90</v>
      </c>
      <c r="V167" s="8">
        <v>90</v>
      </c>
      <c r="W167" s="9">
        <f t="shared" ref="W167:W169" si="13">U167-V167</f>
        <v>0</v>
      </c>
      <c r="Z167" s="23"/>
      <c r="AA167" s="25">
        <f t="shared" si="11"/>
        <v>0.63713503663225057</v>
      </c>
      <c r="AB167" s="25">
        <f t="shared" si="12"/>
        <v>0</v>
      </c>
    </row>
    <row r="168" spans="1:28" x14ac:dyDescent="0.45">
      <c r="A168" s="1" t="s">
        <v>785</v>
      </c>
      <c r="B168" s="1" t="s">
        <v>786</v>
      </c>
      <c r="C168" s="1" t="s">
        <v>787</v>
      </c>
      <c r="D168" s="1" t="s">
        <v>788</v>
      </c>
      <c r="E168" s="1" t="s">
        <v>789</v>
      </c>
      <c r="F168" s="1" t="s">
        <v>790</v>
      </c>
      <c r="G168" s="1" t="s">
        <v>6</v>
      </c>
      <c r="H168" s="2">
        <v>14.25</v>
      </c>
      <c r="I168" s="3">
        <v>4</v>
      </c>
      <c r="J168" s="2">
        <v>15.747999999999999</v>
      </c>
      <c r="K168" s="2">
        <v>12.5984</v>
      </c>
      <c r="L168" s="2">
        <v>7.2835000000000001</v>
      </c>
      <c r="M168" s="1" t="s">
        <v>784</v>
      </c>
      <c r="N168" s="4">
        <v>108</v>
      </c>
      <c r="O168" s="5">
        <v>0.20954807278236662</v>
      </c>
      <c r="P168">
        <v>22.58</v>
      </c>
      <c r="Q168" s="6"/>
      <c r="R168" s="6">
        <f t="shared" si="10"/>
        <v>108</v>
      </c>
      <c r="S168" s="17">
        <v>0</v>
      </c>
      <c r="T168" s="20">
        <v>108</v>
      </c>
      <c r="U168" s="20">
        <v>0</v>
      </c>
      <c r="V168" s="8">
        <v>0</v>
      </c>
      <c r="W168" s="9">
        <f t="shared" si="13"/>
        <v>0</v>
      </c>
      <c r="Y168" s="22">
        <v>108</v>
      </c>
      <c r="Z168" s="23">
        <v>108</v>
      </c>
      <c r="AA168" s="25">
        <f t="shared" si="11"/>
        <v>0.83819229112946647</v>
      </c>
      <c r="AB168" s="25">
        <f t="shared" si="12"/>
        <v>90.524767441982377</v>
      </c>
    </row>
    <row r="169" spans="1:28" x14ac:dyDescent="0.45">
      <c r="A169" s="1" t="s">
        <v>791</v>
      </c>
      <c r="B169" s="1" t="s">
        <v>792</v>
      </c>
      <c r="C169" s="1" t="s">
        <v>787</v>
      </c>
      <c r="D169" s="1" t="s">
        <v>793</v>
      </c>
      <c r="E169" s="1" t="s">
        <v>794</v>
      </c>
      <c r="F169" s="1" t="s">
        <v>790</v>
      </c>
      <c r="G169" s="1" t="s">
        <v>6</v>
      </c>
      <c r="H169" s="2">
        <v>14.25</v>
      </c>
      <c r="I169" s="3">
        <v>4</v>
      </c>
      <c r="J169" s="2">
        <v>15.747999999999999</v>
      </c>
      <c r="K169" s="2">
        <v>12.5984</v>
      </c>
      <c r="L169" s="2">
        <v>9.0550999999999995</v>
      </c>
      <c r="M169" s="1" t="s">
        <v>784</v>
      </c>
      <c r="N169" s="4">
        <v>113</v>
      </c>
      <c r="O169" s="5">
        <v>0.26051743720074244</v>
      </c>
      <c r="P169">
        <v>29.37</v>
      </c>
      <c r="Q169" s="6"/>
      <c r="R169" s="6">
        <f t="shared" si="10"/>
        <v>113</v>
      </c>
      <c r="S169" s="17">
        <v>0</v>
      </c>
      <c r="T169" s="20">
        <v>113</v>
      </c>
      <c r="U169" s="20">
        <v>0</v>
      </c>
      <c r="V169" s="8">
        <v>0</v>
      </c>
      <c r="W169" s="9">
        <f t="shared" si="13"/>
        <v>0</v>
      </c>
      <c r="Y169" s="22">
        <v>109</v>
      </c>
      <c r="Z169" s="23">
        <v>109</v>
      </c>
      <c r="AA169" s="25">
        <f t="shared" si="11"/>
        <v>1.0420697488029698</v>
      </c>
      <c r="AB169" s="25">
        <f t="shared" si="12"/>
        <v>113.5856026195237</v>
      </c>
    </row>
    <row r="170" spans="1:28" hidden="1" x14ac:dyDescent="0.45">
      <c r="A170" s="1" t="s">
        <v>795</v>
      </c>
      <c r="B170" s="1" t="s">
        <v>796</v>
      </c>
      <c r="C170" s="1" t="s">
        <v>787</v>
      </c>
      <c r="D170" s="1" t="s">
        <v>797</v>
      </c>
      <c r="E170" s="1" t="s">
        <v>798</v>
      </c>
      <c r="F170" s="1" t="s">
        <v>63</v>
      </c>
      <c r="G170" s="1" t="s">
        <v>6</v>
      </c>
      <c r="H170" s="2">
        <v>12.14</v>
      </c>
      <c r="I170" s="3">
        <v>4</v>
      </c>
      <c r="J170" s="2">
        <v>15.747999999999999</v>
      </c>
      <c r="K170" s="2">
        <v>12.6</v>
      </c>
      <c r="L170" s="2">
        <v>7.2835000000000001</v>
      </c>
      <c r="M170" s="1" t="s">
        <v>784</v>
      </c>
      <c r="N170" s="4">
        <v>3</v>
      </c>
      <c r="O170" s="5">
        <v>0.20957468544083524</v>
      </c>
      <c r="P170">
        <v>0.63</v>
      </c>
      <c r="Q170" s="6"/>
      <c r="R170" s="6">
        <f t="shared" si="10"/>
        <v>3</v>
      </c>
      <c r="S170" s="7"/>
      <c r="T170" s="4"/>
      <c r="U170" s="4"/>
      <c r="V170" s="8"/>
      <c r="W170" s="9">
        <f t="shared" ref="W170:W233" si="14">R170-V170</f>
        <v>3</v>
      </c>
      <c r="Y170" s="22">
        <v>3</v>
      </c>
      <c r="Z170" s="23"/>
      <c r="AA170" s="25">
        <f t="shared" si="11"/>
        <v>0.83829874176334096</v>
      </c>
      <c r="AB170" s="25">
        <f t="shared" si="12"/>
        <v>0</v>
      </c>
    </row>
    <row r="171" spans="1:28" x14ac:dyDescent="0.45">
      <c r="A171" s="1" t="s">
        <v>799</v>
      </c>
      <c r="B171" s="1" t="s">
        <v>800</v>
      </c>
      <c r="C171" s="1" t="s">
        <v>787</v>
      </c>
      <c r="D171" s="1" t="s">
        <v>801</v>
      </c>
      <c r="E171" s="1" t="s">
        <v>802</v>
      </c>
      <c r="F171" s="1" t="s">
        <v>790</v>
      </c>
      <c r="G171" s="1" t="s">
        <v>6</v>
      </c>
      <c r="H171" s="2">
        <v>15.83</v>
      </c>
      <c r="I171" s="3">
        <v>4</v>
      </c>
      <c r="J171" s="2">
        <v>15.747999999999999</v>
      </c>
      <c r="K171" s="2">
        <v>12.6</v>
      </c>
      <c r="L171" s="2">
        <v>11.02</v>
      </c>
      <c r="M171" s="1" t="s">
        <v>784</v>
      </c>
      <c r="N171" s="4">
        <v>60</v>
      </c>
      <c r="O171" s="5">
        <v>0.31708835498839905</v>
      </c>
      <c r="P171">
        <v>18.98</v>
      </c>
      <c r="Q171" s="6"/>
      <c r="R171" s="6">
        <f t="shared" si="10"/>
        <v>60</v>
      </c>
      <c r="S171" s="7"/>
      <c r="T171" s="4"/>
      <c r="U171" s="4"/>
      <c r="V171" s="8"/>
      <c r="W171" s="9">
        <f t="shared" si="14"/>
        <v>60</v>
      </c>
      <c r="Y171" s="22">
        <v>60</v>
      </c>
      <c r="Z171" s="23">
        <v>60</v>
      </c>
      <c r="AA171" s="25">
        <f t="shared" si="11"/>
        <v>1.2683534199535962</v>
      </c>
      <c r="AB171" s="25">
        <f t="shared" si="12"/>
        <v>76.101205197215776</v>
      </c>
    </row>
    <row r="172" spans="1:28" hidden="1" x14ac:dyDescent="0.45">
      <c r="A172" s="1" t="s">
        <v>803</v>
      </c>
      <c r="B172" s="1" t="s">
        <v>804</v>
      </c>
      <c r="C172" s="1" t="s">
        <v>805</v>
      </c>
      <c r="D172" s="1" t="s">
        <v>806</v>
      </c>
      <c r="E172" s="1" t="s">
        <v>807</v>
      </c>
      <c r="F172" s="1" t="s">
        <v>13</v>
      </c>
      <c r="G172" s="1" t="s">
        <v>6</v>
      </c>
      <c r="H172" s="2">
        <v>32</v>
      </c>
      <c r="I172" s="3">
        <v>6</v>
      </c>
      <c r="J172" s="2">
        <v>11.81</v>
      </c>
      <c r="K172" s="2">
        <v>19.690000000000001</v>
      </c>
      <c r="L172" s="2">
        <v>11.42</v>
      </c>
      <c r="M172" s="1" t="s">
        <v>784</v>
      </c>
      <c r="N172" s="4">
        <v>3</v>
      </c>
      <c r="O172" s="5">
        <v>0.25672798124516633</v>
      </c>
      <c r="P172">
        <v>0.77</v>
      </c>
      <c r="Q172" s="6"/>
      <c r="R172" s="6">
        <f t="shared" si="10"/>
        <v>3</v>
      </c>
      <c r="S172" s="7"/>
      <c r="T172" s="4"/>
      <c r="U172" s="4"/>
      <c r="V172" s="8"/>
      <c r="W172" s="9">
        <f t="shared" si="14"/>
        <v>3</v>
      </c>
      <c r="Y172" s="22">
        <v>2</v>
      </c>
      <c r="Z172" s="23"/>
      <c r="AA172" s="25">
        <f t="shared" si="11"/>
        <v>1.5403678874709978</v>
      </c>
      <c r="AB172" s="25">
        <f t="shared" si="12"/>
        <v>0</v>
      </c>
    </row>
    <row r="173" spans="1:28" hidden="1" x14ac:dyDescent="0.45">
      <c r="A173" s="1" t="s">
        <v>808</v>
      </c>
      <c r="B173" s="1" t="s">
        <v>809</v>
      </c>
      <c r="C173" s="1" t="s">
        <v>810</v>
      </c>
      <c r="D173" s="1" t="s">
        <v>811</v>
      </c>
      <c r="E173" s="1" t="s">
        <v>812</v>
      </c>
      <c r="F173" s="1" t="s">
        <v>514</v>
      </c>
      <c r="G173" s="1" t="s">
        <v>6</v>
      </c>
      <c r="H173" s="2">
        <v>26.65</v>
      </c>
      <c r="I173" s="3">
        <v>1</v>
      </c>
      <c r="J173" s="2">
        <v>14.5</v>
      </c>
      <c r="K173" s="2">
        <v>10.63</v>
      </c>
      <c r="L173" s="2">
        <v>7.09</v>
      </c>
      <c r="M173" s="1" t="s">
        <v>813</v>
      </c>
      <c r="N173" s="4">
        <v>31</v>
      </c>
      <c r="O173" s="5">
        <v>0.63388465777262182</v>
      </c>
      <c r="P173">
        <v>19.600000000000001</v>
      </c>
      <c r="Q173" s="6"/>
      <c r="R173" s="6">
        <f t="shared" si="10"/>
        <v>31</v>
      </c>
      <c r="S173" s="7"/>
      <c r="T173" s="4"/>
      <c r="U173" s="4"/>
      <c r="V173" s="8"/>
      <c r="W173" s="9">
        <f t="shared" si="14"/>
        <v>31</v>
      </c>
      <c r="Y173" s="22">
        <v>16</v>
      </c>
      <c r="Z173" s="23"/>
      <c r="AA173" s="25">
        <f t="shared" si="11"/>
        <v>0.63388465777262182</v>
      </c>
      <c r="AB173" s="25">
        <f t="shared" si="12"/>
        <v>0</v>
      </c>
    </row>
    <row r="174" spans="1:28" hidden="1" x14ac:dyDescent="0.45">
      <c r="A174" s="1" t="s">
        <v>814</v>
      </c>
      <c r="B174" s="1" t="s">
        <v>815</v>
      </c>
      <c r="C174" s="1" t="s">
        <v>816</v>
      </c>
      <c r="D174" s="1" t="s">
        <v>817</v>
      </c>
      <c r="E174" s="1" t="s">
        <v>818</v>
      </c>
      <c r="F174" s="1" t="s">
        <v>819</v>
      </c>
      <c r="G174" s="1" t="s">
        <v>6</v>
      </c>
      <c r="H174" s="2">
        <v>14.71</v>
      </c>
      <c r="I174" s="3">
        <v>4</v>
      </c>
      <c r="J174" s="2">
        <v>11.811</v>
      </c>
      <c r="K174" s="2">
        <v>9.4488000000000003</v>
      </c>
      <c r="L174" s="2">
        <v>8.6614000000000004</v>
      </c>
      <c r="M174" s="1" t="s">
        <v>820</v>
      </c>
      <c r="N174" s="4">
        <v>124</v>
      </c>
      <c r="O174" s="5">
        <v>0.14016970805909512</v>
      </c>
      <c r="P174">
        <v>17.34</v>
      </c>
      <c r="Q174" s="6"/>
      <c r="R174" s="6">
        <f t="shared" si="10"/>
        <v>124</v>
      </c>
      <c r="S174" s="7"/>
      <c r="T174" s="4"/>
      <c r="U174" s="4"/>
      <c r="V174" s="8"/>
      <c r="W174" s="9">
        <f t="shared" si="14"/>
        <v>124</v>
      </c>
      <c r="Y174" s="22">
        <v>115</v>
      </c>
      <c r="Z174" s="23"/>
      <c r="AA174" s="25">
        <f t="shared" si="11"/>
        <v>0.56067883223638049</v>
      </c>
      <c r="AB174" s="25">
        <f t="shared" si="12"/>
        <v>0</v>
      </c>
    </row>
    <row r="175" spans="1:28" hidden="1" x14ac:dyDescent="0.45">
      <c r="A175" s="1" t="s">
        <v>821</v>
      </c>
      <c r="B175" s="1" t="s">
        <v>822</v>
      </c>
      <c r="C175" s="1" t="s">
        <v>823</v>
      </c>
      <c r="D175" s="1" t="s">
        <v>824</v>
      </c>
      <c r="E175" s="1" t="s">
        <v>825</v>
      </c>
      <c r="F175" s="1" t="s">
        <v>826</v>
      </c>
      <c r="G175" s="1" t="s">
        <v>6</v>
      </c>
      <c r="H175" s="2">
        <v>18.72</v>
      </c>
      <c r="I175" s="3">
        <v>4</v>
      </c>
      <c r="J175" s="2">
        <v>16.539400000000001</v>
      </c>
      <c r="K175" s="2">
        <v>9.4488000000000003</v>
      </c>
      <c r="L175" s="2">
        <v>9.4488000000000003</v>
      </c>
      <c r="M175" s="1" t="s">
        <v>820</v>
      </c>
      <c r="N175" s="4">
        <v>79</v>
      </c>
      <c r="O175" s="5">
        <v>0.21412915874778657</v>
      </c>
      <c r="P175">
        <v>16.88</v>
      </c>
      <c r="Q175" s="6"/>
      <c r="R175" s="6">
        <f t="shared" si="10"/>
        <v>79</v>
      </c>
      <c r="S175" s="7"/>
      <c r="T175" s="4"/>
      <c r="U175" s="4"/>
      <c r="V175" s="8"/>
      <c r="W175" s="9">
        <f t="shared" si="14"/>
        <v>79</v>
      </c>
      <c r="Y175" s="22">
        <v>75</v>
      </c>
      <c r="Z175" s="23"/>
      <c r="AA175" s="25">
        <f t="shared" si="11"/>
        <v>0.85651663499114628</v>
      </c>
      <c r="AB175" s="25">
        <f t="shared" si="12"/>
        <v>0</v>
      </c>
    </row>
    <row r="176" spans="1:28" hidden="1" x14ac:dyDescent="0.45">
      <c r="A176" s="1" t="s">
        <v>827</v>
      </c>
      <c r="B176" s="1" t="s">
        <v>828</v>
      </c>
      <c r="C176" s="1" t="s">
        <v>823</v>
      </c>
      <c r="D176" s="1" t="s">
        <v>824</v>
      </c>
      <c r="E176" s="1" t="s">
        <v>825</v>
      </c>
      <c r="F176" s="1" t="s">
        <v>181</v>
      </c>
      <c r="G176" s="1" t="s">
        <v>6</v>
      </c>
      <c r="H176" s="2">
        <v>18.72</v>
      </c>
      <c r="I176" s="3">
        <v>4</v>
      </c>
      <c r="J176" s="2">
        <v>16.539400000000001</v>
      </c>
      <c r="K176" s="2">
        <v>9.4488000000000003</v>
      </c>
      <c r="L176" s="2">
        <v>9.4488000000000003</v>
      </c>
      <c r="M176" s="1" t="s">
        <v>820</v>
      </c>
      <c r="N176" s="4">
        <v>157</v>
      </c>
      <c r="O176" s="5">
        <v>0.21412915874778657</v>
      </c>
      <c r="P176">
        <v>33.54</v>
      </c>
      <c r="Q176" s="6"/>
      <c r="R176" s="6">
        <f t="shared" si="10"/>
        <v>157</v>
      </c>
      <c r="S176" s="7"/>
      <c r="T176" s="4"/>
      <c r="U176" s="4"/>
      <c r="V176" s="8"/>
      <c r="W176" s="9">
        <f t="shared" si="14"/>
        <v>157</v>
      </c>
      <c r="Y176" s="22">
        <v>155</v>
      </c>
      <c r="Z176" s="23"/>
      <c r="AA176" s="25">
        <f t="shared" si="11"/>
        <v>0.85651663499114628</v>
      </c>
      <c r="AB176" s="25">
        <f t="shared" si="12"/>
        <v>0</v>
      </c>
    </row>
    <row r="177" spans="1:28" hidden="1" x14ac:dyDescent="0.45">
      <c r="A177" s="1" t="s">
        <v>829</v>
      </c>
      <c r="B177" s="1" t="s">
        <v>830</v>
      </c>
      <c r="C177" s="1" t="s">
        <v>831</v>
      </c>
      <c r="D177" s="1" t="s">
        <v>832</v>
      </c>
      <c r="E177" s="1" t="s">
        <v>833</v>
      </c>
      <c r="F177" s="1" t="s">
        <v>826</v>
      </c>
      <c r="G177" s="1" t="s">
        <v>6</v>
      </c>
      <c r="H177" s="2">
        <v>62.42</v>
      </c>
      <c r="I177" s="3">
        <v>4</v>
      </c>
      <c r="J177" s="2">
        <v>24.409400000000002</v>
      </c>
      <c r="K177" s="2">
        <v>14.5669</v>
      </c>
      <c r="L177" s="2">
        <v>14.5669</v>
      </c>
      <c r="M177" s="1" t="s">
        <v>820</v>
      </c>
      <c r="N177" s="4">
        <v>116</v>
      </c>
      <c r="O177" s="5">
        <v>0.75109371721211349</v>
      </c>
      <c r="P177">
        <v>86.93</v>
      </c>
      <c r="Q177" s="6"/>
      <c r="R177" s="6">
        <f t="shared" si="10"/>
        <v>116</v>
      </c>
      <c r="S177" s="7"/>
      <c r="T177" s="4"/>
      <c r="U177" s="4"/>
      <c r="V177" s="8"/>
      <c r="W177" s="9">
        <f t="shared" si="14"/>
        <v>116</v>
      </c>
      <c r="Y177" s="22">
        <v>112</v>
      </c>
      <c r="Z177" s="23"/>
      <c r="AA177" s="25">
        <f t="shared" si="11"/>
        <v>3.0043748688484539</v>
      </c>
      <c r="AB177" s="25">
        <f t="shared" si="12"/>
        <v>0</v>
      </c>
    </row>
    <row r="178" spans="1:28" hidden="1" x14ac:dyDescent="0.45">
      <c r="A178" s="1" t="s">
        <v>834</v>
      </c>
      <c r="B178" s="1" t="s">
        <v>835</v>
      </c>
      <c r="C178" s="1" t="s">
        <v>831</v>
      </c>
      <c r="D178" s="1" t="s">
        <v>836</v>
      </c>
      <c r="E178" s="1" t="s">
        <v>833</v>
      </c>
      <c r="F178" s="1" t="s">
        <v>819</v>
      </c>
      <c r="G178" s="1" t="s">
        <v>6</v>
      </c>
      <c r="H178" s="2">
        <v>62.42</v>
      </c>
      <c r="I178" s="3">
        <v>4</v>
      </c>
      <c r="J178" s="2">
        <v>24.409400000000002</v>
      </c>
      <c r="K178" s="2">
        <v>14.5669</v>
      </c>
      <c r="L178" s="2">
        <v>14.5669</v>
      </c>
      <c r="M178" s="1" t="s">
        <v>820</v>
      </c>
      <c r="N178" s="4">
        <v>137</v>
      </c>
      <c r="O178" s="5">
        <v>0.75109371721211349</v>
      </c>
      <c r="P178">
        <v>102.66</v>
      </c>
      <c r="Q178" s="6"/>
      <c r="R178" s="6">
        <f t="shared" si="10"/>
        <v>137</v>
      </c>
      <c r="S178" s="7"/>
      <c r="T178" s="4"/>
      <c r="U178" s="4"/>
      <c r="V178" s="8"/>
      <c r="W178" s="9">
        <f t="shared" si="14"/>
        <v>137</v>
      </c>
      <c r="Y178" s="22">
        <v>137</v>
      </c>
      <c r="Z178" s="23"/>
      <c r="AA178" s="25">
        <f t="shared" si="11"/>
        <v>3.0043748688484539</v>
      </c>
      <c r="AB178" s="25">
        <f t="shared" si="12"/>
        <v>0</v>
      </c>
    </row>
    <row r="179" spans="1:28" hidden="1" x14ac:dyDescent="0.45">
      <c r="A179" s="1" t="s">
        <v>837</v>
      </c>
      <c r="B179" s="1" t="s">
        <v>838</v>
      </c>
      <c r="C179" s="1" t="s">
        <v>831</v>
      </c>
      <c r="D179" s="1" t="s">
        <v>839</v>
      </c>
      <c r="E179" s="1" t="s">
        <v>840</v>
      </c>
      <c r="F179" s="1" t="s">
        <v>826</v>
      </c>
      <c r="G179" s="1" t="s">
        <v>6</v>
      </c>
      <c r="H179" s="2">
        <v>93.63</v>
      </c>
      <c r="I179" s="3">
        <v>4</v>
      </c>
      <c r="J179" s="2">
        <v>28.740200000000002</v>
      </c>
      <c r="K179" s="2">
        <v>18.110199999999999</v>
      </c>
      <c r="L179" s="2">
        <v>16.535399999999999</v>
      </c>
      <c r="M179" s="1" t="s">
        <v>820</v>
      </c>
      <c r="N179" s="4">
        <v>92</v>
      </c>
      <c r="O179" s="5">
        <v>1.2480456900985231</v>
      </c>
      <c r="P179">
        <v>114.55</v>
      </c>
      <c r="Q179" s="6"/>
      <c r="R179" s="6">
        <f t="shared" si="10"/>
        <v>92</v>
      </c>
      <c r="S179" s="7"/>
      <c r="T179" s="4"/>
      <c r="U179" s="4"/>
      <c r="V179" s="8"/>
      <c r="W179" s="9">
        <f t="shared" si="14"/>
        <v>92</v>
      </c>
      <c r="Y179" s="22">
        <v>91</v>
      </c>
      <c r="Z179" s="23"/>
      <c r="AA179" s="25">
        <f t="shared" si="11"/>
        <v>4.9921827603940923</v>
      </c>
      <c r="AB179" s="25">
        <f t="shared" si="12"/>
        <v>0</v>
      </c>
    </row>
    <row r="180" spans="1:28" hidden="1" x14ac:dyDescent="0.45">
      <c r="A180" s="1" t="s">
        <v>841</v>
      </c>
      <c r="B180" s="1" t="s">
        <v>842</v>
      </c>
      <c r="C180" s="1" t="s">
        <v>831</v>
      </c>
      <c r="D180" s="1" t="s">
        <v>839</v>
      </c>
      <c r="E180" s="1" t="s">
        <v>840</v>
      </c>
      <c r="F180" s="1" t="s">
        <v>181</v>
      </c>
      <c r="G180" s="1" t="s">
        <v>6</v>
      </c>
      <c r="H180" s="2">
        <v>93.63</v>
      </c>
      <c r="I180" s="3">
        <v>4</v>
      </c>
      <c r="J180" s="2">
        <v>28.740200000000002</v>
      </c>
      <c r="K180" s="2">
        <v>18.110199999999999</v>
      </c>
      <c r="L180" s="2">
        <v>16.535399999999999</v>
      </c>
      <c r="M180" s="1" t="s">
        <v>820</v>
      </c>
      <c r="N180" s="4">
        <v>158</v>
      </c>
      <c r="O180" s="5">
        <v>1.2480456900985231</v>
      </c>
      <c r="P180">
        <v>196.73</v>
      </c>
      <c r="Q180" s="6"/>
      <c r="R180" s="6">
        <f t="shared" si="10"/>
        <v>158</v>
      </c>
      <c r="S180" s="7"/>
      <c r="T180" s="4"/>
      <c r="U180" s="4"/>
      <c r="V180" s="8"/>
      <c r="W180" s="9">
        <f t="shared" si="14"/>
        <v>158</v>
      </c>
      <c r="Y180" s="22">
        <v>152</v>
      </c>
      <c r="Z180" s="23"/>
      <c r="AA180" s="25">
        <f t="shared" si="11"/>
        <v>4.9921827603940923</v>
      </c>
      <c r="AB180" s="25">
        <f t="shared" si="12"/>
        <v>0</v>
      </c>
    </row>
    <row r="181" spans="1:28" hidden="1" x14ac:dyDescent="0.45">
      <c r="A181" s="1" t="s">
        <v>843</v>
      </c>
      <c r="B181" s="1" t="s">
        <v>844</v>
      </c>
      <c r="C181" s="1" t="s">
        <v>845</v>
      </c>
      <c r="D181" s="1" t="s">
        <v>846</v>
      </c>
      <c r="E181" s="1" t="s">
        <v>847</v>
      </c>
      <c r="F181" s="1" t="s">
        <v>381</v>
      </c>
      <c r="G181" s="1" t="s">
        <v>6</v>
      </c>
      <c r="H181" s="2">
        <v>17.02</v>
      </c>
      <c r="I181" s="3">
        <v>4</v>
      </c>
      <c r="J181" s="2">
        <v>11.81</v>
      </c>
      <c r="K181" s="2">
        <v>9.4499999999999993</v>
      </c>
      <c r="L181" s="2">
        <v>11.81</v>
      </c>
      <c r="M181" s="1" t="s">
        <v>820</v>
      </c>
      <c r="N181" s="4">
        <v>2</v>
      </c>
      <c r="O181" s="5">
        <v>0.1911324166183295</v>
      </c>
      <c r="P181">
        <v>0.38</v>
      </c>
      <c r="Q181" s="6"/>
      <c r="R181" s="6">
        <f t="shared" si="10"/>
        <v>2</v>
      </c>
      <c r="S181" s="7"/>
      <c r="T181" s="4"/>
      <c r="U181" s="4"/>
      <c r="V181" s="8"/>
      <c r="W181" s="9">
        <f t="shared" si="14"/>
        <v>2</v>
      </c>
      <c r="Y181" s="22">
        <v>2</v>
      </c>
      <c r="Z181" s="23"/>
      <c r="AA181" s="25">
        <f t="shared" si="11"/>
        <v>0.76452966647331799</v>
      </c>
      <c r="AB181" s="25">
        <f t="shared" si="12"/>
        <v>0</v>
      </c>
    </row>
    <row r="182" spans="1:28" hidden="1" x14ac:dyDescent="0.45">
      <c r="A182" s="1" t="s">
        <v>848</v>
      </c>
      <c r="B182" s="1" t="s">
        <v>849</v>
      </c>
      <c r="C182" s="1" t="s">
        <v>845</v>
      </c>
      <c r="D182" s="1" t="s">
        <v>850</v>
      </c>
      <c r="E182" s="1" t="s">
        <v>851</v>
      </c>
      <c r="F182" s="1" t="s">
        <v>852</v>
      </c>
      <c r="G182" s="1" t="s">
        <v>6</v>
      </c>
      <c r="H182" s="2">
        <v>19.32</v>
      </c>
      <c r="I182" s="3">
        <v>4</v>
      </c>
      <c r="J182" s="2">
        <v>13.779500000000001</v>
      </c>
      <c r="K182" s="2">
        <v>11.811</v>
      </c>
      <c r="L182" s="2">
        <v>9.4488000000000003</v>
      </c>
      <c r="M182" s="1" t="s">
        <v>820</v>
      </c>
      <c r="N182" s="4">
        <v>4</v>
      </c>
      <c r="O182" s="5">
        <v>0.22299726282128771</v>
      </c>
      <c r="P182">
        <v>0.89</v>
      </c>
      <c r="Q182" s="6"/>
      <c r="R182" s="6">
        <f t="shared" si="10"/>
        <v>4</v>
      </c>
      <c r="S182" s="7"/>
      <c r="T182" s="4"/>
      <c r="U182" s="4"/>
      <c r="V182" s="8"/>
      <c r="W182" s="9">
        <f t="shared" si="14"/>
        <v>4</v>
      </c>
      <c r="Y182" s="22">
        <v>4</v>
      </c>
      <c r="Z182" s="23"/>
      <c r="AA182" s="25">
        <f t="shared" si="11"/>
        <v>0.89198905128515082</v>
      </c>
      <c r="AB182" s="25">
        <f t="shared" si="12"/>
        <v>0</v>
      </c>
    </row>
    <row r="183" spans="1:28" hidden="1" x14ac:dyDescent="0.45">
      <c r="A183" s="1" t="s">
        <v>853</v>
      </c>
      <c r="B183" s="1" t="s">
        <v>854</v>
      </c>
      <c r="C183" s="1" t="s">
        <v>855</v>
      </c>
      <c r="D183" s="1" t="s">
        <v>856</v>
      </c>
      <c r="E183" s="1" t="s">
        <v>857</v>
      </c>
      <c r="F183" s="1" t="s">
        <v>858</v>
      </c>
      <c r="G183" s="1" t="s">
        <v>6</v>
      </c>
      <c r="H183" s="2">
        <v>28.15</v>
      </c>
      <c r="I183" s="3">
        <v>4</v>
      </c>
      <c r="J183" s="2">
        <v>21.26</v>
      </c>
      <c r="K183" s="2">
        <v>12.99</v>
      </c>
      <c r="L183" s="2">
        <v>7.09</v>
      </c>
      <c r="M183" s="1" t="s">
        <v>820</v>
      </c>
      <c r="N183" s="4">
        <v>5</v>
      </c>
      <c r="O183" s="5">
        <v>0.28393661049883995</v>
      </c>
      <c r="P183">
        <v>1.42</v>
      </c>
      <c r="Q183" s="6"/>
      <c r="R183" s="6">
        <f t="shared" si="10"/>
        <v>5</v>
      </c>
      <c r="S183" s="7"/>
      <c r="T183" s="4"/>
      <c r="U183" s="4"/>
      <c r="V183" s="8"/>
      <c r="W183" s="9">
        <f t="shared" si="14"/>
        <v>5</v>
      </c>
      <c r="Y183" s="22">
        <v>5</v>
      </c>
      <c r="Z183" s="23"/>
      <c r="AA183" s="25">
        <f t="shared" si="11"/>
        <v>1.1357464419953598</v>
      </c>
      <c r="AB183" s="25">
        <f t="shared" si="12"/>
        <v>0</v>
      </c>
    </row>
    <row r="184" spans="1:28" hidden="1" x14ac:dyDescent="0.45">
      <c r="A184" s="1" t="s">
        <v>859</v>
      </c>
      <c r="B184" s="1" t="s">
        <v>860</v>
      </c>
      <c r="C184" s="1" t="s">
        <v>855</v>
      </c>
      <c r="D184" s="1" t="s">
        <v>856</v>
      </c>
      <c r="E184" s="1" t="s">
        <v>857</v>
      </c>
      <c r="F184" s="1" t="s">
        <v>63</v>
      </c>
      <c r="G184" s="1" t="s">
        <v>6</v>
      </c>
      <c r="H184" s="2">
        <v>28.15</v>
      </c>
      <c r="I184" s="3">
        <v>4</v>
      </c>
      <c r="J184" s="2">
        <v>21.26</v>
      </c>
      <c r="K184" s="2">
        <v>12.99</v>
      </c>
      <c r="L184" s="2">
        <v>7.09</v>
      </c>
      <c r="M184" s="1" t="s">
        <v>820</v>
      </c>
      <c r="N184" s="4">
        <v>5</v>
      </c>
      <c r="O184" s="5">
        <v>0.28393661049883995</v>
      </c>
      <c r="P184">
        <v>1.42</v>
      </c>
      <c r="Q184" s="6"/>
      <c r="R184" s="6">
        <f t="shared" si="10"/>
        <v>5</v>
      </c>
      <c r="S184" s="7"/>
      <c r="T184" s="4"/>
      <c r="U184" s="4"/>
      <c r="V184" s="8"/>
      <c r="W184" s="9">
        <f t="shared" si="14"/>
        <v>5</v>
      </c>
      <c r="Y184" s="22">
        <v>5</v>
      </c>
      <c r="Z184" s="23"/>
      <c r="AA184" s="25">
        <f t="shared" si="11"/>
        <v>1.1357464419953598</v>
      </c>
      <c r="AB184" s="25">
        <f t="shared" si="12"/>
        <v>0</v>
      </c>
    </row>
    <row r="185" spans="1:28" hidden="1" x14ac:dyDescent="0.45">
      <c r="A185" s="1" t="s">
        <v>861</v>
      </c>
      <c r="B185" s="1" t="s">
        <v>862</v>
      </c>
      <c r="C185" s="1" t="s">
        <v>855</v>
      </c>
      <c r="D185" s="1" t="s">
        <v>856</v>
      </c>
      <c r="E185" s="1" t="s">
        <v>863</v>
      </c>
      <c r="F185" s="1" t="s">
        <v>63</v>
      </c>
      <c r="G185" s="1" t="s">
        <v>6</v>
      </c>
      <c r="H185" s="2">
        <v>31.6</v>
      </c>
      <c r="I185" s="3">
        <v>4</v>
      </c>
      <c r="J185" s="2">
        <v>21.26</v>
      </c>
      <c r="K185" s="2">
        <v>12.99</v>
      </c>
      <c r="L185" s="2">
        <v>7.09</v>
      </c>
      <c r="M185" s="1" t="s">
        <v>820</v>
      </c>
      <c r="N185" s="4">
        <v>5</v>
      </c>
      <c r="O185" s="5">
        <v>0.28393661049883995</v>
      </c>
      <c r="P185">
        <v>1.42</v>
      </c>
      <c r="Q185" s="6"/>
      <c r="R185" s="6">
        <f t="shared" si="10"/>
        <v>5</v>
      </c>
      <c r="S185" s="7"/>
      <c r="T185" s="4"/>
      <c r="U185" s="4"/>
      <c r="V185" s="8"/>
      <c r="W185" s="9">
        <f t="shared" si="14"/>
        <v>5</v>
      </c>
      <c r="Y185" s="22">
        <v>5</v>
      </c>
      <c r="Z185" s="23"/>
      <c r="AA185" s="25">
        <f t="shared" si="11"/>
        <v>1.1357464419953598</v>
      </c>
      <c r="AB185" s="25">
        <f t="shared" si="12"/>
        <v>0</v>
      </c>
    </row>
    <row r="186" spans="1:28" hidden="1" x14ac:dyDescent="0.45">
      <c r="A186" s="1" t="s">
        <v>864</v>
      </c>
      <c r="B186" s="1" t="s">
        <v>865</v>
      </c>
      <c r="C186" s="1" t="s">
        <v>855</v>
      </c>
      <c r="D186" s="1" t="s">
        <v>856</v>
      </c>
      <c r="E186" s="1" t="s">
        <v>863</v>
      </c>
      <c r="F186" s="1" t="s">
        <v>866</v>
      </c>
      <c r="G186" s="1" t="s">
        <v>6</v>
      </c>
      <c r="H186" s="2">
        <v>31.6</v>
      </c>
      <c r="I186" s="3">
        <v>4</v>
      </c>
      <c r="J186" s="2">
        <v>21.26</v>
      </c>
      <c r="K186" s="2">
        <v>12.99</v>
      </c>
      <c r="L186" s="2">
        <v>7.09</v>
      </c>
      <c r="M186" s="1" t="s">
        <v>820</v>
      </c>
      <c r="N186" s="4">
        <v>4</v>
      </c>
      <c r="O186" s="5">
        <v>0.28393661049883995</v>
      </c>
      <c r="P186">
        <v>1.1299999999999999</v>
      </c>
      <c r="Q186" s="6"/>
      <c r="R186" s="6">
        <f t="shared" si="10"/>
        <v>4</v>
      </c>
      <c r="S186" s="7"/>
      <c r="T186" s="4"/>
      <c r="U186" s="4"/>
      <c r="V186" s="8"/>
      <c r="W186" s="9">
        <f t="shared" si="14"/>
        <v>4</v>
      </c>
      <c r="Y186" s="22">
        <v>4</v>
      </c>
      <c r="Z186" s="23"/>
      <c r="AA186" s="25">
        <f t="shared" si="11"/>
        <v>1.1357464419953598</v>
      </c>
      <c r="AB186" s="25">
        <f t="shared" si="12"/>
        <v>0</v>
      </c>
    </row>
    <row r="187" spans="1:28" hidden="1" x14ac:dyDescent="0.45">
      <c r="A187" s="1" t="s">
        <v>867</v>
      </c>
      <c r="B187" s="1" t="s">
        <v>868</v>
      </c>
      <c r="C187" s="1" t="s">
        <v>869</v>
      </c>
      <c r="D187" s="1" t="s">
        <v>856</v>
      </c>
      <c r="E187" s="1" t="s">
        <v>870</v>
      </c>
      <c r="F187" s="1" t="s">
        <v>858</v>
      </c>
      <c r="G187" s="1" t="s">
        <v>6</v>
      </c>
      <c r="H187" s="2">
        <v>34.5</v>
      </c>
      <c r="I187" s="3">
        <v>4</v>
      </c>
      <c r="J187" s="2">
        <v>21.259799999999998</v>
      </c>
      <c r="K187" s="2">
        <v>12.992100000000001</v>
      </c>
      <c r="L187" s="2">
        <v>7.8739999999999997</v>
      </c>
      <c r="M187" s="1" t="s">
        <v>820</v>
      </c>
      <c r="N187" s="4">
        <v>1</v>
      </c>
      <c r="O187" s="5">
        <v>0.31538184313296402</v>
      </c>
      <c r="P187">
        <v>0.31</v>
      </c>
      <c r="Q187" s="6"/>
      <c r="R187" s="6">
        <f t="shared" si="10"/>
        <v>1</v>
      </c>
      <c r="S187" s="7"/>
      <c r="T187" s="4"/>
      <c r="U187" s="4"/>
      <c r="V187" s="8"/>
      <c r="W187" s="9">
        <f t="shared" si="14"/>
        <v>1</v>
      </c>
      <c r="Y187" s="22">
        <v>1</v>
      </c>
      <c r="Z187" s="23"/>
      <c r="AA187" s="25">
        <f t="shared" si="11"/>
        <v>1.2615273725318561</v>
      </c>
      <c r="AB187" s="25">
        <f t="shared" si="12"/>
        <v>0</v>
      </c>
    </row>
    <row r="188" spans="1:28" hidden="1" x14ac:dyDescent="0.45">
      <c r="A188" s="1" t="s">
        <v>871</v>
      </c>
      <c r="B188" s="1" t="s">
        <v>872</v>
      </c>
      <c r="C188" s="1" t="s">
        <v>869</v>
      </c>
      <c r="D188" s="1" t="s">
        <v>856</v>
      </c>
      <c r="E188" s="1" t="s">
        <v>873</v>
      </c>
      <c r="F188" s="1" t="s">
        <v>874</v>
      </c>
      <c r="G188" s="1" t="s">
        <v>6</v>
      </c>
      <c r="H188" s="2">
        <v>31.6</v>
      </c>
      <c r="I188" s="3">
        <v>4</v>
      </c>
      <c r="J188" s="2">
        <v>21.259799999999998</v>
      </c>
      <c r="K188" s="2">
        <v>12.992100000000001</v>
      </c>
      <c r="L188" s="2">
        <v>7.0865999999999998</v>
      </c>
      <c r="M188" s="1" t="s">
        <v>820</v>
      </c>
      <c r="N188" s="4">
        <v>5</v>
      </c>
      <c r="O188" s="5">
        <v>0.28384365881966767</v>
      </c>
      <c r="P188">
        <v>1.42</v>
      </c>
      <c r="Q188" s="6"/>
      <c r="R188" s="6">
        <f t="shared" si="10"/>
        <v>5</v>
      </c>
      <c r="S188" s="7"/>
      <c r="T188" s="4"/>
      <c r="U188" s="4"/>
      <c r="V188" s="8"/>
      <c r="W188" s="9">
        <f t="shared" si="14"/>
        <v>5</v>
      </c>
      <c r="Y188" s="22">
        <v>5</v>
      </c>
      <c r="Z188" s="23"/>
      <c r="AA188" s="25">
        <f t="shared" si="11"/>
        <v>1.1353746352786707</v>
      </c>
      <c r="AB188" s="25">
        <f t="shared" si="12"/>
        <v>0</v>
      </c>
    </row>
    <row r="189" spans="1:28" hidden="1" x14ac:dyDescent="0.45">
      <c r="A189" s="1" t="s">
        <v>875</v>
      </c>
      <c r="B189" s="1" t="s">
        <v>876</v>
      </c>
      <c r="C189" s="1" t="s">
        <v>869</v>
      </c>
      <c r="D189" s="1" t="s">
        <v>856</v>
      </c>
      <c r="E189" s="1" t="s">
        <v>870</v>
      </c>
      <c r="F189" s="1" t="s">
        <v>874</v>
      </c>
      <c r="G189" s="1" t="s">
        <v>6</v>
      </c>
      <c r="H189" s="2">
        <v>34.5</v>
      </c>
      <c r="I189" s="3">
        <v>4</v>
      </c>
      <c r="J189" s="2">
        <v>21.259799999999998</v>
      </c>
      <c r="K189" s="2">
        <v>12.992100000000001</v>
      </c>
      <c r="L189" s="2">
        <v>7.8739999999999997</v>
      </c>
      <c r="M189" s="1" t="s">
        <v>820</v>
      </c>
      <c r="N189" s="4">
        <v>5</v>
      </c>
      <c r="O189" s="5">
        <v>0.31538184313296402</v>
      </c>
      <c r="P189">
        <v>1.57</v>
      </c>
      <c r="Q189" s="6"/>
      <c r="R189" s="6">
        <f t="shared" si="10"/>
        <v>5</v>
      </c>
      <c r="S189" s="7"/>
      <c r="T189" s="4"/>
      <c r="U189" s="4"/>
      <c r="V189" s="8"/>
      <c r="W189" s="9">
        <f t="shared" si="14"/>
        <v>5</v>
      </c>
      <c r="Y189" s="22">
        <v>5</v>
      </c>
      <c r="Z189" s="23"/>
      <c r="AA189" s="25">
        <f t="shared" si="11"/>
        <v>1.2615273725318561</v>
      </c>
      <c r="AB189" s="25">
        <f t="shared" si="12"/>
        <v>0</v>
      </c>
    </row>
    <row r="190" spans="1:28" hidden="1" x14ac:dyDescent="0.45">
      <c r="A190" s="1" t="s">
        <v>877</v>
      </c>
      <c r="B190" s="1" t="s">
        <v>878</v>
      </c>
      <c r="C190" s="1" t="s">
        <v>869</v>
      </c>
      <c r="D190" s="1" t="s">
        <v>856</v>
      </c>
      <c r="E190" s="1" t="s">
        <v>870</v>
      </c>
      <c r="F190" s="1" t="s">
        <v>866</v>
      </c>
      <c r="G190" s="1" t="s">
        <v>6</v>
      </c>
      <c r="H190" s="2">
        <v>34.5</v>
      </c>
      <c r="I190" s="3">
        <v>4</v>
      </c>
      <c r="J190" s="2">
        <v>21.259799999999998</v>
      </c>
      <c r="K190" s="2">
        <v>12.992100000000001</v>
      </c>
      <c r="L190" s="2">
        <v>7.8739999999999997</v>
      </c>
      <c r="M190" s="1" t="s">
        <v>820</v>
      </c>
      <c r="N190" s="4">
        <v>5</v>
      </c>
      <c r="O190" s="5">
        <v>0.31538184313296402</v>
      </c>
      <c r="P190">
        <v>1.57</v>
      </c>
      <c r="Q190" s="6"/>
      <c r="R190" s="6">
        <f t="shared" si="10"/>
        <v>5</v>
      </c>
      <c r="S190" s="7"/>
      <c r="T190" s="4"/>
      <c r="U190" s="4"/>
      <c r="V190" s="8"/>
      <c r="W190" s="9">
        <f t="shared" si="14"/>
        <v>5</v>
      </c>
      <c r="Y190" s="22">
        <v>5</v>
      </c>
      <c r="Z190" s="23"/>
      <c r="AA190" s="25">
        <f t="shared" si="11"/>
        <v>1.2615273725318561</v>
      </c>
      <c r="AB190" s="25">
        <f t="shared" si="12"/>
        <v>0</v>
      </c>
    </row>
    <row r="191" spans="1:28" hidden="1" x14ac:dyDescent="0.45">
      <c r="A191" s="1" t="s">
        <v>879</v>
      </c>
      <c r="B191" s="1" t="s">
        <v>880</v>
      </c>
      <c r="C191" s="1" t="s">
        <v>881</v>
      </c>
      <c r="D191" s="1" t="s">
        <v>882</v>
      </c>
      <c r="E191" s="1" t="s">
        <v>883</v>
      </c>
      <c r="F191" s="1" t="s">
        <v>63</v>
      </c>
      <c r="G191" s="1" t="s">
        <v>6</v>
      </c>
      <c r="H191" s="2">
        <v>23.83</v>
      </c>
      <c r="I191" s="3">
        <v>4</v>
      </c>
      <c r="J191" s="2">
        <v>11.81</v>
      </c>
      <c r="K191" s="2">
        <v>18.899999999999999</v>
      </c>
      <c r="L191" s="2">
        <v>11.81</v>
      </c>
      <c r="M191" s="1" t="s">
        <v>820</v>
      </c>
      <c r="N191" s="4">
        <v>28</v>
      </c>
      <c r="O191" s="5">
        <v>0.382264833236659</v>
      </c>
      <c r="P191">
        <v>10.68</v>
      </c>
      <c r="Q191" s="6"/>
      <c r="R191" s="6">
        <f t="shared" si="10"/>
        <v>28</v>
      </c>
      <c r="S191" s="7"/>
      <c r="T191" s="4"/>
      <c r="U191" s="4"/>
      <c r="V191" s="8"/>
      <c r="W191" s="9">
        <f t="shared" si="14"/>
        <v>28</v>
      </c>
      <c r="Y191" s="22">
        <v>2</v>
      </c>
      <c r="Z191" s="23"/>
      <c r="AA191" s="25">
        <f t="shared" si="11"/>
        <v>1.529059332946636</v>
      </c>
      <c r="AB191" s="25">
        <f t="shared" si="12"/>
        <v>0</v>
      </c>
    </row>
    <row r="192" spans="1:28" hidden="1" x14ac:dyDescent="0.45">
      <c r="A192" s="1" t="s">
        <v>884</v>
      </c>
      <c r="B192" s="1" t="s">
        <v>885</v>
      </c>
      <c r="C192" s="1" t="s">
        <v>881</v>
      </c>
      <c r="D192" s="1" t="s">
        <v>882</v>
      </c>
      <c r="E192" s="1" t="s">
        <v>886</v>
      </c>
      <c r="F192" s="1" t="s">
        <v>63</v>
      </c>
      <c r="G192" s="1" t="s">
        <v>6</v>
      </c>
      <c r="H192" s="2">
        <v>17.02</v>
      </c>
      <c r="I192" s="3">
        <v>8</v>
      </c>
      <c r="J192" s="2">
        <v>11.81</v>
      </c>
      <c r="K192" s="2">
        <v>18.899999999999999</v>
      </c>
      <c r="L192" s="2">
        <v>5.51</v>
      </c>
      <c r="M192" s="1" t="s">
        <v>820</v>
      </c>
      <c r="N192" s="4">
        <v>1</v>
      </c>
      <c r="O192" s="5">
        <v>8.9173549158932705E-2</v>
      </c>
      <c r="P192">
        <v>0.09</v>
      </c>
      <c r="Q192" s="6"/>
      <c r="R192" s="6">
        <f t="shared" si="10"/>
        <v>1</v>
      </c>
      <c r="S192" s="7"/>
      <c r="T192" s="4"/>
      <c r="U192" s="4"/>
      <c r="V192" s="8"/>
      <c r="W192" s="9">
        <f t="shared" si="14"/>
        <v>1</v>
      </c>
      <c r="Y192" s="22">
        <v>1</v>
      </c>
      <c r="Z192" s="23"/>
      <c r="AA192" s="25">
        <f t="shared" si="11"/>
        <v>0.71338839327146164</v>
      </c>
      <c r="AB192" s="25">
        <f t="shared" si="12"/>
        <v>0</v>
      </c>
    </row>
    <row r="193" spans="1:28" hidden="1" x14ac:dyDescent="0.45">
      <c r="A193" s="1" t="s">
        <v>887</v>
      </c>
      <c r="B193" s="1" t="s">
        <v>888</v>
      </c>
      <c r="C193" s="1" t="s">
        <v>889</v>
      </c>
      <c r="D193" s="1" t="s">
        <v>890</v>
      </c>
      <c r="E193" s="1" t="s">
        <v>891</v>
      </c>
      <c r="F193" s="1" t="s">
        <v>764</v>
      </c>
      <c r="G193" s="1" t="s">
        <v>6</v>
      </c>
      <c r="H193" s="2">
        <v>14.49</v>
      </c>
      <c r="I193" s="3">
        <v>4</v>
      </c>
      <c r="J193" s="2">
        <v>15.354329999999999</v>
      </c>
      <c r="K193" s="2">
        <v>12.59843</v>
      </c>
      <c r="L193" s="2">
        <v>6.6929100000000004</v>
      </c>
      <c r="M193" s="1" t="s">
        <v>820</v>
      </c>
      <c r="N193" s="4">
        <v>3</v>
      </c>
      <c r="O193" s="5">
        <v>0.18774355185617222</v>
      </c>
      <c r="P193">
        <v>0.56000000000000005</v>
      </c>
      <c r="Q193" s="6"/>
      <c r="R193" s="6">
        <f t="shared" si="10"/>
        <v>3</v>
      </c>
      <c r="S193" s="7"/>
      <c r="T193" s="4"/>
      <c r="U193" s="4"/>
      <c r="V193" s="8"/>
      <c r="W193" s="9">
        <f t="shared" si="14"/>
        <v>3</v>
      </c>
      <c r="Z193" s="23"/>
      <c r="AA193" s="25">
        <f t="shared" si="11"/>
        <v>0.7509742074246889</v>
      </c>
      <c r="AB193" s="25">
        <f t="shared" si="12"/>
        <v>0</v>
      </c>
    </row>
    <row r="194" spans="1:28" hidden="1" x14ac:dyDescent="0.45">
      <c r="A194" s="1" t="s">
        <v>892</v>
      </c>
      <c r="B194" s="1" t="s">
        <v>893</v>
      </c>
      <c r="C194" s="1" t="s">
        <v>894</v>
      </c>
      <c r="D194" s="1" t="s">
        <v>895</v>
      </c>
      <c r="E194" s="1" t="s">
        <v>896</v>
      </c>
      <c r="F194" s="1" t="s">
        <v>897</v>
      </c>
      <c r="G194" s="1" t="s">
        <v>6</v>
      </c>
      <c r="H194" s="2">
        <v>30</v>
      </c>
      <c r="I194" s="3">
        <v>4</v>
      </c>
      <c r="J194" s="2">
        <v>11.811019999999999</v>
      </c>
      <c r="K194" s="2">
        <v>9.4488199999999996</v>
      </c>
      <c r="L194" s="2">
        <v>12.59843</v>
      </c>
      <c r="M194" s="1" t="s">
        <v>820</v>
      </c>
      <c r="N194" s="4">
        <v>45</v>
      </c>
      <c r="O194" s="5">
        <v>0.20388447401935986</v>
      </c>
      <c r="P194">
        <v>9.15</v>
      </c>
      <c r="Q194" s="6"/>
      <c r="R194" s="6">
        <f t="shared" si="10"/>
        <v>45</v>
      </c>
      <c r="S194" s="7"/>
      <c r="T194" s="4"/>
      <c r="U194" s="4"/>
      <c r="V194" s="8"/>
      <c r="W194" s="9">
        <f t="shared" si="14"/>
        <v>45</v>
      </c>
      <c r="Y194" s="22">
        <v>45</v>
      </c>
      <c r="Z194" s="23"/>
      <c r="AA194" s="25">
        <f t="shared" si="11"/>
        <v>0.81553789607743943</v>
      </c>
      <c r="AB194" s="25">
        <f t="shared" si="12"/>
        <v>0</v>
      </c>
    </row>
    <row r="195" spans="1:28" hidden="1" x14ac:dyDescent="0.45">
      <c r="A195" s="1" t="s">
        <v>898</v>
      </c>
      <c r="B195" s="1" t="s">
        <v>899</v>
      </c>
      <c r="C195" s="1" t="s">
        <v>900</v>
      </c>
      <c r="D195" s="1" t="s">
        <v>901</v>
      </c>
      <c r="E195" s="1" t="s">
        <v>902</v>
      </c>
      <c r="F195" s="1" t="s">
        <v>903</v>
      </c>
      <c r="G195" s="1" t="s">
        <v>6</v>
      </c>
      <c r="H195" s="2">
        <v>15.75</v>
      </c>
      <c r="I195" s="3">
        <v>1</v>
      </c>
      <c r="J195" s="2">
        <v>18.309999999999999</v>
      </c>
      <c r="K195" s="2">
        <v>10.039999999999999</v>
      </c>
      <c r="L195" s="2">
        <v>4.53</v>
      </c>
      <c r="M195" s="1" t="s">
        <v>820</v>
      </c>
      <c r="N195" s="4">
        <v>1</v>
      </c>
      <c r="O195" s="5">
        <v>0.48303989095127609</v>
      </c>
      <c r="P195">
        <v>0.48</v>
      </c>
      <c r="Q195" s="6"/>
      <c r="R195" s="6">
        <f t="shared" ref="R195:R258" si="15">N195-Q195</f>
        <v>1</v>
      </c>
      <c r="S195" s="7"/>
      <c r="T195" s="4"/>
      <c r="U195" s="4"/>
      <c r="V195" s="8"/>
      <c r="W195" s="9">
        <f t="shared" si="14"/>
        <v>1</v>
      </c>
      <c r="Y195" s="22">
        <v>1</v>
      </c>
      <c r="Z195" s="23"/>
      <c r="AA195" s="25">
        <f t="shared" ref="AA195:AA258" si="16">O195*I195</f>
        <v>0.48303989095127609</v>
      </c>
      <c r="AB195" s="25">
        <f t="shared" ref="AB195:AB258" si="17">AA195*Z195</f>
        <v>0</v>
      </c>
    </row>
    <row r="196" spans="1:28" hidden="1" x14ac:dyDescent="0.45">
      <c r="A196" s="1" t="s">
        <v>904</v>
      </c>
      <c r="B196" s="1" t="s">
        <v>905</v>
      </c>
      <c r="C196" s="1" t="s">
        <v>900</v>
      </c>
      <c r="D196" s="1" t="s">
        <v>906</v>
      </c>
      <c r="E196" s="1" t="s">
        <v>907</v>
      </c>
      <c r="F196" s="1" t="s">
        <v>5</v>
      </c>
      <c r="G196" s="1" t="s">
        <v>6</v>
      </c>
      <c r="H196" s="2">
        <v>15.75</v>
      </c>
      <c r="I196" s="3">
        <v>1</v>
      </c>
      <c r="J196" s="2">
        <v>18.309999999999999</v>
      </c>
      <c r="K196" s="2">
        <v>10.039999999999999</v>
      </c>
      <c r="L196" s="2">
        <v>5.71</v>
      </c>
      <c r="M196" s="1" t="s">
        <v>820</v>
      </c>
      <c r="N196" s="4">
        <v>1</v>
      </c>
      <c r="O196" s="5">
        <v>0.60886485150812064</v>
      </c>
      <c r="P196">
        <v>0.61</v>
      </c>
      <c r="Q196" s="6"/>
      <c r="R196" s="6">
        <f t="shared" si="15"/>
        <v>1</v>
      </c>
      <c r="S196" s="7"/>
      <c r="T196" s="4"/>
      <c r="U196" s="4"/>
      <c r="V196" s="8"/>
      <c r="W196" s="9">
        <f t="shared" si="14"/>
        <v>1</v>
      </c>
      <c r="Y196" s="22">
        <v>1</v>
      </c>
      <c r="Z196" s="23"/>
      <c r="AA196" s="25">
        <f t="shared" si="16"/>
        <v>0.60886485150812064</v>
      </c>
      <c r="AB196" s="25">
        <f t="shared" si="17"/>
        <v>0</v>
      </c>
    </row>
    <row r="197" spans="1:28" hidden="1" x14ac:dyDescent="0.45">
      <c r="A197" s="1" t="s">
        <v>908</v>
      </c>
      <c r="B197" s="1" t="s">
        <v>909</v>
      </c>
      <c r="C197" s="1" t="s">
        <v>910</v>
      </c>
      <c r="D197" s="1" t="s">
        <v>910</v>
      </c>
      <c r="E197" s="1" t="s">
        <v>911</v>
      </c>
      <c r="F197" s="1" t="s">
        <v>21</v>
      </c>
      <c r="G197" s="1" t="s">
        <v>6</v>
      </c>
      <c r="H197" s="2">
        <v>19.45</v>
      </c>
      <c r="I197" s="3">
        <v>4</v>
      </c>
      <c r="J197" s="2">
        <v>12.59843</v>
      </c>
      <c r="K197" s="2">
        <v>8.6614199999999997</v>
      </c>
      <c r="L197" s="2">
        <v>15.74803</v>
      </c>
      <c r="M197" s="1" t="s">
        <v>820</v>
      </c>
      <c r="N197" s="4">
        <v>239</v>
      </c>
      <c r="O197" s="5">
        <v>0.24919223560884801</v>
      </c>
      <c r="P197">
        <v>59.42</v>
      </c>
      <c r="Q197" s="6"/>
      <c r="R197" s="6">
        <f t="shared" si="15"/>
        <v>239</v>
      </c>
      <c r="S197" s="7"/>
      <c r="T197" s="4"/>
      <c r="U197" s="4"/>
      <c r="V197" s="8"/>
      <c r="W197" s="9">
        <f t="shared" si="14"/>
        <v>239</v>
      </c>
      <c r="Y197" s="22">
        <v>237</v>
      </c>
      <c r="Z197" s="23"/>
      <c r="AA197" s="25">
        <f t="shared" si="16"/>
        <v>0.99676894243539205</v>
      </c>
      <c r="AB197" s="25">
        <f t="shared" si="17"/>
        <v>0</v>
      </c>
    </row>
    <row r="198" spans="1:28" hidden="1" x14ac:dyDescent="0.45">
      <c r="A198" s="1" t="s">
        <v>912</v>
      </c>
      <c r="B198" s="1" t="s">
        <v>913</v>
      </c>
      <c r="C198" s="1" t="s">
        <v>910</v>
      </c>
      <c r="D198" s="1" t="s">
        <v>910</v>
      </c>
      <c r="E198" s="1" t="s">
        <v>911</v>
      </c>
      <c r="F198" s="1" t="s">
        <v>120</v>
      </c>
      <c r="G198" s="1" t="s">
        <v>6</v>
      </c>
      <c r="H198" s="2">
        <v>19.45</v>
      </c>
      <c r="I198" s="3">
        <v>4</v>
      </c>
      <c r="J198" s="2">
        <v>12.59843</v>
      </c>
      <c r="K198" s="2">
        <v>8.6614199999999997</v>
      </c>
      <c r="L198" s="2">
        <v>15.74803</v>
      </c>
      <c r="M198" s="1" t="s">
        <v>820</v>
      </c>
      <c r="N198" s="4">
        <v>256</v>
      </c>
      <c r="O198" s="5">
        <v>0.24919223560884801</v>
      </c>
      <c r="P198">
        <v>63.65</v>
      </c>
      <c r="Q198" s="6"/>
      <c r="R198" s="6">
        <f t="shared" si="15"/>
        <v>256</v>
      </c>
      <c r="S198" s="7"/>
      <c r="T198" s="4"/>
      <c r="U198" s="4"/>
      <c r="V198" s="8"/>
      <c r="W198" s="9">
        <f t="shared" si="14"/>
        <v>256</v>
      </c>
      <c r="Y198" s="22">
        <v>242</v>
      </c>
      <c r="Z198" s="23"/>
      <c r="AA198" s="25">
        <f t="shared" si="16"/>
        <v>0.99676894243539205</v>
      </c>
      <c r="AB198" s="25">
        <f t="shared" si="17"/>
        <v>0</v>
      </c>
    </row>
    <row r="199" spans="1:28" hidden="1" x14ac:dyDescent="0.45">
      <c r="A199" s="1" t="s">
        <v>914</v>
      </c>
      <c r="B199" s="1" t="s">
        <v>915</v>
      </c>
      <c r="C199" s="1" t="s">
        <v>910</v>
      </c>
      <c r="D199" s="1" t="s">
        <v>910</v>
      </c>
      <c r="E199" s="1" t="s">
        <v>911</v>
      </c>
      <c r="F199" s="1" t="s">
        <v>26</v>
      </c>
      <c r="G199" s="1" t="s">
        <v>6</v>
      </c>
      <c r="H199" s="2">
        <v>19.45</v>
      </c>
      <c r="I199" s="3">
        <v>4</v>
      </c>
      <c r="J199" s="2">
        <v>12.59843</v>
      </c>
      <c r="K199" s="2">
        <v>8.6614199999999997</v>
      </c>
      <c r="L199" s="2">
        <v>15.74803</v>
      </c>
      <c r="M199" s="1" t="s">
        <v>820</v>
      </c>
      <c r="N199" s="4">
        <v>2</v>
      </c>
      <c r="O199" s="5">
        <v>0.24919223560884801</v>
      </c>
      <c r="P199">
        <v>0.5</v>
      </c>
      <c r="Q199" s="6"/>
      <c r="R199" s="6">
        <f t="shared" si="15"/>
        <v>2</v>
      </c>
      <c r="S199" s="7"/>
      <c r="T199" s="4"/>
      <c r="U199" s="4"/>
      <c r="V199" s="8"/>
      <c r="W199" s="9">
        <f t="shared" si="14"/>
        <v>2</v>
      </c>
      <c r="Y199" s="22">
        <v>2</v>
      </c>
      <c r="Z199" s="23"/>
      <c r="AA199" s="25">
        <f t="shared" si="16"/>
        <v>0.99676894243539205</v>
      </c>
      <c r="AB199" s="25">
        <f t="shared" si="17"/>
        <v>0</v>
      </c>
    </row>
    <row r="200" spans="1:28" hidden="1" x14ac:dyDescent="0.45">
      <c r="A200" s="1" t="s">
        <v>916</v>
      </c>
      <c r="B200" s="1" t="s">
        <v>917</v>
      </c>
      <c r="C200" s="1" t="s">
        <v>918</v>
      </c>
      <c r="D200" s="1" t="s">
        <v>918</v>
      </c>
      <c r="E200" s="1" t="s">
        <v>911</v>
      </c>
      <c r="F200" s="1" t="s">
        <v>63</v>
      </c>
      <c r="G200" s="1" t="s">
        <v>6</v>
      </c>
      <c r="H200" s="2">
        <v>25.45</v>
      </c>
      <c r="I200" s="3">
        <v>4</v>
      </c>
      <c r="J200" s="2">
        <v>12.59843</v>
      </c>
      <c r="K200" s="2">
        <v>8.6614199999999997</v>
      </c>
      <c r="L200" s="2">
        <v>12.20472</v>
      </c>
      <c r="M200" s="1" t="s">
        <v>820</v>
      </c>
      <c r="N200" s="4">
        <v>248</v>
      </c>
      <c r="O200" s="5">
        <v>0.1931239311698047</v>
      </c>
      <c r="P200">
        <v>47.78</v>
      </c>
      <c r="Q200" s="6"/>
      <c r="R200" s="6">
        <f t="shared" si="15"/>
        <v>248</v>
      </c>
      <c r="S200" s="7"/>
      <c r="T200" s="4"/>
      <c r="U200" s="4"/>
      <c r="V200" s="8"/>
      <c r="W200" s="9">
        <f t="shared" si="14"/>
        <v>248</v>
      </c>
      <c r="Y200" s="22">
        <v>225</v>
      </c>
      <c r="Z200" s="23"/>
      <c r="AA200" s="25">
        <f t="shared" si="16"/>
        <v>0.77249572467921879</v>
      </c>
      <c r="AB200" s="25">
        <f t="shared" si="17"/>
        <v>0</v>
      </c>
    </row>
    <row r="201" spans="1:28" hidden="1" x14ac:dyDescent="0.45">
      <c r="A201" s="1" t="s">
        <v>919</v>
      </c>
      <c r="B201" s="1" t="s">
        <v>920</v>
      </c>
      <c r="C201" s="1" t="s">
        <v>918</v>
      </c>
      <c r="D201" s="1" t="s">
        <v>918</v>
      </c>
      <c r="E201" s="1" t="s">
        <v>911</v>
      </c>
      <c r="F201" s="1" t="s">
        <v>120</v>
      </c>
      <c r="G201" s="1" t="s">
        <v>6</v>
      </c>
      <c r="H201" s="2">
        <v>25.45</v>
      </c>
      <c r="I201" s="3">
        <v>4</v>
      </c>
      <c r="J201" s="2">
        <v>12.6</v>
      </c>
      <c r="K201" s="2">
        <v>8.66</v>
      </c>
      <c r="L201" s="2">
        <v>12.2</v>
      </c>
      <c r="M201" s="1" t="s">
        <v>820</v>
      </c>
      <c r="N201" s="4">
        <v>395</v>
      </c>
      <c r="O201" s="5">
        <v>0.19304164733178653</v>
      </c>
      <c r="P201">
        <v>76.069999999999993</v>
      </c>
      <c r="Q201" s="6"/>
      <c r="R201" s="6">
        <f t="shared" si="15"/>
        <v>395</v>
      </c>
      <c r="S201" s="7"/>
      <c r="T201" s="4"/>
      <c r="U201" s="4"/>
      <c r="V201" s="8"/>
      <c r="W201" s="9">
        <f t="shared" si="14"/>
        <v>395</v>
      </c>
      <c r="Y201" s="22">
        <v>379</v>
      </c>
      <c r="Z201" s="23"/>
      <c r="AA201" s="25">
        <f t="shared" si="16"/>
        <v>0.7721665893271461</v>
      </c>
      <c r="AB201" s="25">
        <f t="shared" si="17"/>
        <v>0</v>
      </c>
    </row>
    <row r="202" spans="1:28" hidden="1" x14ac:dyDescent="0.45">
      <c r="A202" s="1" t="s">
        <v>921</v>
      </c>
      <c r="B202" s="1" t="s">
        <v>922</v>
      </c>
      <c r="C202" s="1" t="s">
        <v>923</v>
      </c>
      <c r="D202" s="1" t="s">
        <v>924</v>
      </c>
      <c r="E202" s="1" t="s">
        <v>925</v>
      </c>
      <c r="F202" s="1" t="s">
        <v>926</v>
      </c>
      <c r="G202" s="1" t="s">
        <v>6</v>
      </c>
      <c r="H202" s="2">
        <v>13.5</v>
      </c>
      <c r="I202" s="3">
        <v>4</v>
      </c>
      <c r="J202" s="2">
        <v>11.811</v>
      </c>
      <c r="K202" s="2">
        <v>10.039400000000001</v>
      </c>
      <c r="L202" s="2">
        <v>7.4802999999999997</v>
      </c>
      <c r="M202" s="1" t="s">
        <v>820</v>
      </c>
      <c r="N202" s="4">
        <v>5</v>
      </c>
      <c r="O202" s="5">
        <v>0.12862227610760152</v>
      </c>
      <c r="P202">
        <v>0.64</v>
      </c>
      <c r="Q202" s="6"/>
      <c r="R202" s="6">
        <f t="shared" si="15"/>
        <v>5</v>
      </c>
      <c r="S202" s="7"/>
      <c r="T202" s="4"/>
      <c r="U202" s="4"/>
      <c r="V202" s="8"/>
      <c r="W202" s="9">
        <f t="shared" si="14"/>
        <v>5</v>
      </c>
      <c r="Y202" s="22">
        <v>5</v>
      </c>
      <c r="Z202" s="23"/>
      <c r="AA202" s="25">
        <f t="shared" si="16"/>
        <v>0.51448910443040607</v>
      </c>
      <c r="AB202" s="25">
        <f t="shared" si="17"/>
        <v>0</v>
      </c>
    </row>
    <row r="203" spans="1:28" hidden="1" x14ac:dyDescent="0.45">
      <c r="A203" s="1" t="s">
        <v>927</v>
      </c>
      <c r="B203" s="1" t="s">
        <v>928</v>
      </c>
      <c r="C203" s="1" t="s">
        <v>923</v>
      </c>
      <c r="D203" s="1" t="s">
        <v>924</v>
      </c>
      <c r="E203" s="1" t="s">
        <v>925</v>
      </c>
      <c r="F203" s="1" t="s">
        <v>929</v>
      </c>
      <c r="G203" s="1" t="s">
        <v>6</v>
      </c>
      <c r="H203" s="2">
        <v>13.5</v>
      </c>
      <c r="I203" s="3">
        <v>4</v>
      </c>
      <c r="J203" s="2">
        <v>11.811</v>
      </c>
      <c r="K203" s="2">
        <v>10.039400000000001</v>
      </c>
      <c r="L203" s="2">
        <v>7.4802999999999997</v>
      </c>
      <c r="M203" s="1" t="s">
        <v>820</v>
      </c>
      <c r="N203" s="4">
        <v>12</v>
      </c>
      <c r="O203" s="5">
        <v>0.12862227610760152</v>
      </c>
      <c r="P203">
        <v>1.54</v>
      </c>
      <c r="Q203" s="6"/>
      <c r="R203" s="6">
        <f t="shared" si="15"/>
        <v>12</v>
      </c>
      <c r="S203" s="7"/>
      <c r="T203" s="4"/>
      <c r="U203" s="4"/>
      <c r="V203" s="8"/>
      <c r="W203" s="9">
        <f t="shared" si="14"/>
        <v>12</v>
      </c>
      <c r="Y203" s="22">
        <v>12</v>
      </c>
      <c r="Z203" s="23"/>
      <c r="AA203" s="25">
        <f t="shared" si="16"/>
        <v>0.51448910443040607</v>
      </c>
      <c r="AB203" s="25">
        <f t="shared" si="17"/>
        <v>0</v>
      </c>
    </row>
    <row r="204" spans="1:28" hidden="1" x14ac:dyDescent="0.45">
      <c r="A204" s="1" t="s">
        <v>930</v>
      </c>
      <c r="B204" s="1" t="s">
        <v>931</v>
      </c>
      <c r="C204" s="1" t="s">
        <v>923</v>
      </c>
      <c r="D204" s="1" t="s">
        <v>924</v>
      </c>
      <c r="E204" s="1" t="s">
        <v>932</v>
      </c>
      <c r="F204" s="1" t="s">
        <v>926</v>
      </c>
      <c r="G204" s="1" t="s">
        <v>6</v>
      </c>
      <c r="H204" s="2">
        <v>15.75</v>
      </c>
      <c r="I204" s="3">
        <v>4</v>
      </c>
      <c r="J204" s="2">
        <v>11.811</v>
      </c>
      <c r="K204" s="2">
        <v>10.039400000000001</v>
      </c>
      <c r="L204" s="2">
        <v>8.6614000000000004</v>
      </c>
      <c r="M204" s="1" t="s">
        <v>820</v>
      </c>
      <c r="N204" s="4">
        <v>18</v>
      </c>
      <c r="O204" s="5">
        <v>0.14893105654564387</v>
      </c>
      <c r="P204">
        <v>2.67</v>
      </c>
      <c r="Q204" s="6"/>
      <c r="R204" s="6">
        <f t="shared" si="15"/>
        <v>18</v>
      </c>
      <c r="S204" s="7"/>
      <c r="T204" s="4"/>
      <c r="U204" s="4"/>
      <c r="V204" s="8"/>
      <c r="W204" s="9">
        <f t="shared" si="14"/>
        <v>18</v>
      </c>
      <c r="Y204" s="22">
        <v>18</v>
      </c>
      <c r="Z204" s="23"/>
      <c r="AA204" s="25">
        <f t="shared" si="16"/>
        <v>0.59572422618257548</v>
      </c>
      <c r="AB204" s="25">
        <f t="shared" si="17"/>
        <v>0</v>
      </c>
    </row>
    <row r="205" spans="1:28" hidden="1" x14ac:dyDescent="0.45">
      <c r="A205" s="1" t="s">
        <v>933</v>
      </c>
      <c r="B205" s="1" t="s">
        <v>934</v>
      </c>
      <c r="C205" s="1" t="s">
        <v>923</v>
      </c>
      <c r="D205" s="1" t="s">
        <v>924</v>
      </c>
      <c r="E205" s="1" t="s">
        <v>935</v>
      </c>
      <c r="F205" s="1" t="s">
        <v>926</v>
      </c>
      <c r="G205" s="1" t="s">
        <v>6</v>
      </c>
      <c r="H205" s="2">
        <v>18.399999999999999</v>
      </c>
      <c r="I205" s="3">
        <v>4</v>
      </c>
      <c r="J205" s="2">
        <v>11.811</v>
      </c>
      <c r="K205" s="2">
        <v>9.8424999999999994</v>
      </c>
      <c r="L205" s="2">
        <v>9.4488000000000003</v>
      </c>
      <c r="M205" s="1" t="s">
        <v>820</v>
      </c>
      <c r="N205" s="4">
        <v>16</v>
      </c>
      <c r="O205" s="5">
        <v>0.15928375915806264</v>
      </c>
      <c r="P205">
        <v>2.54</v>
      </c>
      <c r="Q205" s="6"/>
      <c r="R205" s="6">
        <f t="shared" si="15"/>
        <v>16</v>
      </c>
      <c r="S205" s="7"/>
      <c r="T205" s="4"/>
      <c r="U205" s="4"/>
      <c r="V205" s="8"/>
      <c r="W205" s="9">
        <f t="shared" si="14"/>
        <v>16</v>
      </c>
      <c r="Y205" s="22">
        <v>16</v>
      </c>
      <c r="Z205" s="23"/>
      <c r="AA205" s="25">
        <f t="shared" si="16"/>
        <v>0.63713503663225057</v>
      </c>
      <c r="AB205" s="25">
        <f t="shared" si="17"/>
        <v>0</v>
      </c>
    </row>
    <row r="206" spans="1:28" hidden="1" x14ac:dyDescent="0.45">
      <c r="A206" s="1" t="s">
        <v>936</v>
      </c>
      <c r="B206" s="1" t="s">
        <v>937</v>
      </c>
      <c r="C206" s="1" t="s">
        <v>938</v>
      </c>
      <c r="D206" s="1" t="s">
        <v>939</v>
      </c>
      <c r="E206" s="1" t="s">
        <v>925</v>
      </c>
      <c r="F206" s="1" t="s">
        <v>63</v>
      </c>
      <c r="G206" s="1" t="s">
        <v>6</v>
      </c>
      <c r="H206" s="2">
        <v>13.5</v>
      </c>
      <c r="I206" s="3">
        <v>4</v>
      </c>
      <c r="J206" s="2">
        <v>11.417299999999999</v>
      </c>
      <c r="K206" s="2">
        <v>9.4488000000000003</v>
      </c>
      <c r="L206" s="2">
        <v>5.9055</v>
      </c>
      <c r="M206" s="1" t="s">
        <v>820</v>
      </c>
      <c r="N206" s="4">
        <v>3</v>
      </c>
      <c r="O206" s="5">
        <v>9.2384580311676318E-2</v>
      </c>
      <c r="P206">
        <v>0.28000000000000003</v>
      </c>
      <c r="Q206" s="6"/>
      <c r="R206" s="6">
        <f t="shared" si="15"/>
        <v>3</v>
      </c>
      <c r="S206" s="7"/>
      <c r="T206" s="4"/>
      <c r="U206" s="4"/>
      <c r="V206" s="8"/>
      <c r="W206" s="9">
        <f t="shared" si="14"/>
        <v>3</v>
      </c>
      <c r="Y206" s="22">
        <v>1</v>
      </c>
      <c r="Z206" s="23"/>
      <c r="AA206" s="25">
        <f t="shared" si="16"/>
        <v>0.36953832124670527</v>
      </c>
      <c r="AB206" s="25">
        <f t="shared" si="17"/>
        <v>0</v>
      </c>
    </row>
    <row r="207" spans="1:28" hidden="1" x14ac:dyDescent="0.45">
      <c r="A207" s="1" t="s">
        <v>940</v>
      </c>
      <c r="B207" s="1" t="s">
        <v>941</v>
      </c>
      <c r="C207" s="1" t="s">
        <v>938</v>
      </c>
      <c r="D207" s="1" t="s">
        <v>939</v>
      </c>
      <c r="E207" s="1" t="s">
        <v>932</v>
      </c>
      <c r="F207" s="1" t="s">
        <v>63</v>
      </c>
      <c r="G207" s="1" t="s">
        <v>6</v>
      </c>
      <c r="H207" s="2">
        <v>16.45</v>
      </c>
      <c r="I207" s="3">
        <v>4</v>
      </c>
      <c r="J207" s="2">
        <v>11.417299999999999</v>
      </c>
      <c r="K207" s="2">
        <v>9.4488000000000003</v>
      </c>
      <c r="L207" s="2">
        <v>5.9055</v>
      </c>
      <c r="M207" s="1" t="s">
        <v>820</v>
      </c>
      <c r="N207" s="4">
        <v>5</v>
      </c>
      <c r="O207" s="5">
        <v>9.2384580311676318E-2</v>
      </c>
      <c r="P207">
        <v>0.46</v>
      </c>
      <c r="Q207" s="6"/>
      <c r="R207" s="6">
        <f t="shared" si="15"/>
        <v>5</v>
      </c>
      <c r="S207" s="7"/>
      <c r="T207" s="4"/>
      <c r="U207" s="4"/>
      <c r="V207" s="8"/>
      <c r="W207" s="9">
        <f t="shared" si="14"/>
        <v>5</v>
      </c>
      <c r="Z207" s="23"/>
      <c r="AA207" s="25">
        <f t="shared" si="16"/>
        <v>0.36953832124670527</v>
      </c>
      <c r="AB207" s="25">
        <f t="shared" si="17"/>
        <v>0</v>
      </c>
    </row>
    <row r="208" spans="1:28" hidden="1" x14ac:dyDescent="0.45">
      <c r="A208" s="1" t="s">
        <v>942</v>
      </c>
      <c r="B208" s="1" t="s">
        <v>943</v>
      </c>
      <c r="C208" s="1" t="s">
        <v>923</v>
      </c>
      <c r="D208" s="1" t="s">
        <v>944</v>
      </c>
      <c r="E208" s="1" t="s">
        <v>945</v>
      </c>
      <c r="F208" s="1" t="s">
        <v>764</v>
      </c>
      <c r="G208" s="1" t="s">
        <v>6</v>
      </c>
      <c r="H208" s="2">
        <v>27</v>
      </c>
      <c r="I208" s="3">
        <v>4</v>
      </c>
      <c r="J208" s="2">
        <v>11.811</v>
      </c>
      <c r="K208" s="2">
        <v>9.8424999999999994</v>
      </c>
      <c r="L208" s="2">
        <v>12.992100000000001</v>
      </c>
      <c r="M208" s="1" t="s">
        <v>820</v>
      </c>
      <c r="N208" s="4">
        <v>3</v>
      </c>
      <c r="O208" s="5">
        <v>0.21901516884233613</v>
      </c>
      <c r="P208">
        <v>0.66</v>
      </c>
      <c r="Q208" s="6"/>
      <c r="R208" s="6">
        <f t="shared" si="15"/>
        <v>3</v>
      </c>
      <c r="S208" s="7"/>
      <c r="T208" s="4"/>
      <c r="U208" s="4"/>
      <c r="V208" s="8"/>
      <c r="W208" s="9">
        <f t="shared" si="14"/>
        <v>3</v>
      </c>
      <c r="Y208" s="22">
        <v>3</v>
      </c>
      <c r="Z208" s="23"/>
      <c r="AA208" s="25">
        <f t="shared" si="16"/>
        <v>0.87606067536934451</v>
      </c>
      <c r="AB208" s="25">
        <f t="shared" si="17"/>
        <v>0</v>
      </c>
    </row>
    <row r="209" spans="1:28" hidden="1" x14ac:dyDescent="0.45">
      <c r="A209" s="1" t="s">
        <v>946</v>
      </c>
      <c r="B209" s="1" t="s">
        <v>947</v>
      </c>
      <c r="C209" s="1" t="s">
        <v>923</v>
      </c>
      <c r="D209" s="1" t="s">
        <v>924</v>
      </c>
      <c r="E209" s="1" t="s">
        <v>948</v>
      </c>
      <c r="F209" s="1" t="s">
        <v>929</v>
      </c>
      <c r="G209" s="1" t="s">
        <v>6</v>
      </c>
      <c r="H209" s="2">
        <v>20.7</v>
      </c>
      <c r="I209" s="3">
        <v>4</v>
      </c>
      <c r="J209" s="2">
        <v>11.811</v>
      </c>
      <c r="K209" s="2">
        <v>10.039400000000001</v>
      </c>
      <c r="L209" s="2">
        <v>10.039400000000001</v>
      </c>
      <c r="M209" s="1" t="s">
        <v>820</v>
      </c>
      <c r="N209" s="4">
        <v>5</v>
      </c>
      <c r="O209" s="5">
        <v>0.17262549346345132</v>
      </c>
      <c r="P209">
        <v>0.86</v>
      </c>
      <c r="Q209" s="6"/>
      <c r="R209" s="6">
        <f t="shared" si="15"/>
        <v>5</v>
      </c>
      <c r="S209" s="7"/>
      <c r="T209" s="4"/>
      <c r="U209" s="4"/>
      <c r="V209" s="8"/>
      <c r="W209" s="9">
        <f t="shared" si="14"/>
        <v>5</v>
      </c>
      <c r="Y209" s="22">
        <v>5</v>
      </c>
      <c r="Z209" s="23"/>
      <c r="AA209" s="25">
        <f t="shared" si="16"/>
        <v>0.6905019738538053</v>
      </c>
      <c r="AB209" s="25">
        <f t="shared" si="17"/>
        <v>0</v>
      </c>
    </row>
    <row r="210" spans="1:28" hidden="1" x14ac:dyDescent="0.45">
      <c r="A210" s="1" t="s">
        <v>949</v>
      </c>
      <c r="B210" s="1" t="s">
        <v>950</v>
      </c>
      <c r="C210" s="1" t="s">
        <v>923</v>
      </c>
      <c r="D210" s="1" t="s">
        <v>924</v>
      </c>
      <c r="E210" s="1" t="s">
        <v>948</v>
      </c>
      <c r="F210" s="1" t="s">
        <v>951</v>
      </c>
      <c r="G210" s="1" t="s">
        <v>6</v>
      </c>
      <c r="H210" s="2">
        <v>20.7</v>
      </c>
      <c r="I210" s="3">
        <v>4</v>
      </c>
      <c r="J210" s="2">
        <v>11.811</v>
      </c>
      <c r="K210" s="2">
        <v>10.039400000000001</v>
      </c>
      <c r="L210" s="2">
        <v>10.039400000000001</v>
      </c>
      <c r="M210" s="1" t="s">
        <v>820</v>
      </c>
      <c r="N210" s="4">
        <v>6</v>
      </c>
      <c r="O210" s="5">
        <v>0.17262549346345132</v>
      </c>
      <c r="P210">
        <v>1.03</v>
      </c>
      <c r="Q210" s="6"/>
      <c r="R210" s="6">
        <f t="shared" si="15"/>
        <v>6</v>
      </c>
      <c r="S210" s="7"/>
      <c r="T210" s="4"/>
      <c r="U210" s="4"/>
      <c r="V210" s="8"/>
      <c r="W210" s="9">
        <f t="shared" si="14"/>
        <v>6</v>
      </c>
      <c r="Y210" s="22">
        <v>6</v>
      </c>
      <c r="Z210" s="23"/>
      <c r="AA210" s="25">
        <f t="shared" si="16"/>
        <v>0.6905019738538053</v>
      </c>
      <c r="AB210" s="25">
        <f t="shared" si="17"/>
        <v>0</v>
      </c>
    </row>
    <row r="211" spans="1:28" hidden="1" x14ac:dyDescent="0.45">
      <c r="A211" s="1" t="s">
        <v>952</v>
      </c>
      <c r="B211" s="1" t="s">
        <v>953</v>
      </c>
      <c r="C211" s="1" t="s">
        <v>923</v>
      </c>
      <c r="D211" s="1" t="s">
        <v>924</v>
      </c>
      <c r="E211" s="1" t="s">
        <v>925</v>
      </c>
      <c r="F211" s="1" t="s">
        <v>954</v>
      </c>
      <c r="G211" s="1" t="s">
        <v>6</v>
      </c>
      <c r="H211" s="2">
        <v>13.5</v>
      </c>
      <c r="I211" s="3">
        <v>4</v>
      </c>
      <c r="J211" s="2">
        <v>11.811</v>
      </c>
      <c r="K211" s="2">
        <v>9.8424999999999994</v>
      </c>
      <c r="L211" s="2">
        <v>7.4802999999999997</v>
      </c>
      <c r="M211" s="1" t="s">
        <v>820</v>
      </c>
      <c r="N211" s="4">
        <v>1</v>
      </c>
      <c r="O211" s="5">
        <v>0.1260996426667996</v>
      </c>
      <c r="P211">
        <v>0.13</v>
      </c>
      <c r="Q211" s="6"/>
      <c r="R211" s="6">
        <f t="shared" si="15"/>
        <v>1</v>
      </c>
      <c r="S211" s="7"/>
      <c r="T211" s="4"/>
      <c r="U211" s="4"/>
      <c r="V211" s="8"/>
      <c r="W211" s="9">
        <f t="shared" si="14"/>
        <v>1</v>
      </c>
      <c r="Y211" s="22">
        <v>1</v>
      </c>
      <c r="Z211" s="23"/>
      <c r="AA211" s="25">
        <f t="shared" si="16"/>
        <v>0.5043985706671984</v>
      </c>
      <c r="AB211" s="25">
        <f t="shared" si="17"/>
        <v>0</v>
      </c>
    </row>
    <row r="212" spans="1:28" hidden="1" x14ac:dyDescent="0.45">
      <c r="A212" s="1" t="s">
        <v>955</v>
      </c>
      <c r="B212" s="1" t="s">
        <v>956</v>
      </c>
      <c r="C212" s="1" t="s">
        <v>923</v>
      </c>
      <c r="D212" s="1" t="s">
        <v>944</v>
      </c>
      <c r="E212" s="1" t="s">
        <v>945</v>
      </c>
      <c r="F212" s="1" t="s">
        <v>957</v>
      </c>
      <c r="G212" s="1" t="s">
        <v>6</v>
      </c>
      <c r="H212" s="2">
        <v>27</v>
      </c>
      <c r="I212" s="3">
        <v>4</v>
      </c>
      <c r="J212" s="2">
        <v>11.81</v>
      </c>
      <c r="K212" s="2">
        <v>9.84</v>
      </c>
      <c r="L212" s="2">
        <v>13.19</v>
      </c>
      <c r="M212" s="1" t="s">
        <v>820</v>
      </c>
      <c r="N212" s="4">
        <v>1</v>
      </c>
      <c r="O212" s="5">
        <v>0.2222759825986079</v>
      </c>
      <c r="P212">
        <v>0.22</v>
      </c>
      <c r="Q212" s="6"/>
      <c r="R212" s="6">
        <f t="shared" si="15"/>
        <v>1</v>
      </c>
      <c r="S212" s="7"/>
      <c r="T212" s="4"/>
      <c r="U212" s="4"/>
      <c r="V212" s="8"/>
      <c r="W212" s="9">
        <f t="shared" si="14"/>
        <v>1</v>
      </c>
      <c r="Y212" s="22">
        <v>1</v>
      </c>
      <c r="Z212" s="23"/>
      <c r="AA212" s="25">
        <f t="shared" si="16"/>
        <v>0.88910393039443159</v>
      </c>
      <c r="AB212" s="25">
        <f t="shared" si="17"/>
        <v>0</v>
      </c>
    </row>
    <row r="213" spans="1:28" hidden="1" x14ac:dyDescent="0.45">
      <c r="A213" s="1" t="s">
        <v>958</v>
      </c>
      <c r="B213" s="1" t="s">
        <v>959</v>
      </c>
      <c r="C213" s="1" t="s">
        <v>960</v>
      </c>
      <c r="D213" s="1" t="s">
        <v>961</v>
      </c>
      <c r="E213" s="1" t="s">
        <v>932</v>
      </c>
      <c r="F213" s="1" t="s">
        <v>962</v>
      </c>
      <c r="G213" s="1" t="s">
        <v>6</v>
      </c>
      <c r="H213" s="2">
        <v>16</v>
      </c>
      <c r="I213" s="3">
        <v>4</v>
      </c>
      <c r="J213" s="2">
        <v>12.007899999999999</v>
      </c>
      <c r="K213" s="2">
        <v>10.039400000000001</v>
      </c>
      <c r="L213" s="2">
        <v>7.8739999999999997</v>
      </c>
      <c r="M213" s="1" t="s">
        <v>820</v>
      </c>
      <c r="N213" s="4">
        <v>12</v>
      </c>
      <c r="O213" s="5">
        <v>0.13764897390679234</v>
      </c>
      <c r="P213">
        <v>1.65</v>
      </c>
      <c r="Q213" s="6"/>
      <c r="R213" s="6">
        <f t="shared" si="15"/>
        <v>12</v>
      </c>
      <c r="S213" s="7"/>
      <c r="T213" s="4"/>
      <c r="U213" s="4"/>
      <c r="V213" s="8"/>
      <c r="W213" s="9">
        <f t="shared" si="14"/>
        <v>12</v>
      </c>
      <c r="Y213" s="22">
        <v>12</v>
      </c>
      <c r="Z213" s="23"/>
      <c r="AA213" s="25">
        <f t="shared" si="16"/>
        <v>0.55059589562716937</v>
      </c>
      <c r="AB213" s="25">
        <f t="shared" si="17"/>
        <v>0</v>
      </c>
    </row>
    <row r="214" spans="1:28" hidden="1" x14ac:dyDescent="0.45">
      <c r="A214" s="1" t="s">
        <v>963</v>
      </c>
      <c r="B214" s="1" t="s">
        <v>964</v>
      </c>
      <c r="C214" s="1" t="s">
        <v>960</v>
      </c>
      <c r="D214" s="1" t="s">
        <v>961</v>
      </c>
      <c r="E214" s="1" t="s">
        <v>948</v>
      </c>
      <c r="F214" s="1" t="s">
        <v>962</v>
      </c>
      <c r="G214" s="1" t="s">
        <v>6</v>
      </c>
      <c r="H214" s="2">
        <v>21</v>
      </c>
      <c r="I214" s="3">
        <v>4</v>
      </c>
      <c r="J214" s="2">
        <v>11.81</v>
      </c>
      <c r="K214" s="2">
        <v>10.039999999999999</v>
      </c>
      <c r="L214" s="2">
        <v>9.06</v>
      </c>
      <c r="M214" s="1" t="s">
        <v>820</v>
      </c>
      <c r="N214" s="4">
        <v>1</v>
      </c>
      <c r="O214" s="5">
        <v>0.15578102436194896</v>
      </c>
      <c r="P214">
        <v>0.16</v>
      </c>
      <c r="Q214" s="6"/>
      <c r="R214" s="6">
        <f t="shared" si="15"/>
        <v>1</v>
      </c>
      <c r="S214" s="7"/>
      <c r="T214" s="4"/>
      <c r="U214" s="4"/>
      <c r="V214" s="8"/>
      <c r="W214" s="9">
        <f t="shared" si="14"/>
        <v>1</v>
      </c>
      <c r="Y214" s="22">
        <v>1</v>
      </c>
      <c r="Z214" s="23"/>
      <c r="AA214" s="25">
        <f t="shared" si="16"/>
        <v>0.62312409744779584</v>
      </c>
      <c r="AB214" s="25">
        <f t="shared" si="17"/>
        <v>0</v>
      </c>
    </row>
    <row r="215" spans="1:28" hidden="1" x14ac:dyDescent="0.45">
      <c r="A215" s="1" t="s">
        <v>965</v>
      </c>
      <c r="B215" s="1" t="s">
        <v>966</v>
      </c>
      <c r="C215" s="1" t="s">
        <v>960</v>
      </c>
      <c r="D215" s="1" t="s">
        <v>961</v>
      </c>
      <c r="E215" s="1" t="s">
        <v>932</v>
      </c>
      <c r="F215" s="1" t="s">
        <v>790</v>
      </c>
      <c r="G215" s="1" t="s">
        <v>6</v>
      </c>
      <c r="H215" s="2">
        <v>16</v>
      </c>
      <c r="I215" s="3">
        <v>4</v>
      </c>
      <c r="J215" s="2">
        <v>11.811</v>
      </c>
      <c r="K215" s="2">
        <v>9.4488000000000003</v>
      </c>
      <c r="L215" s="2">
        <v>7.5590999999999999</v>
      </c>
      <c r="M215" s="1" t="s">
        <v>820</v>
      </c>
      <c r="N215" s="4">
        <v>10</v>
      </c>
      <c r="O215" s="5">
        <v>0.12233089802912993</v>
      </c>
      <c r="P215">
        <v>1.22</v>
      </c>
      <c r="Q215" s="6"/>
      <c r="R215" s="6">
        <f t="shared" si="15"/>
        <v>10</v>
      </c>
      <c r="S215" s="7"/>
      <c r="T215" s="4"/>
      <c r="U215" s="4"/>
      <c r="V215" s="8"/>
      <c r="W215" s="9">
        <f t="shared" si="14"/>
        <v>10</v>
      </c>
      <c r="Y215" s="22">
        <v>9</v>
      </c>
      <c r="Z215" s="23"/>
      <c r="AA215" s="25">
        <f t="shared" si="16"/>
        <v>0.48932359211651971</v>
      </c>
      <c r="AB215" s="25">
        <f t="shared" si="17"/>
        <v>0</v>
      </c>
    </row>
    <row r="216" spans="1:28" hidden="1" x14ac:dyDescent="0.45">
      <c r="A216" s="1" t="s">
        <v>967</v>
      </c>
      <c r="B216" s="1" t="s">
        <v>968</v>
      </c>
      <c r="C216" s="1" t="s">
        <v>960</v>
      </c>
      <c r="D216" s="1" t="s">
        <v>961</v>
      </c>
      <c r="E216" s="1" t="s">
        <v>935</v>
      </c>
      <c r="F216" s="1" t="s">
        <v>790</v>
      </c>
      <c r="G216" s="1" t="s">
        <v>6</v>
      </c>
      <c r="H216" s="2">
        <v>17.100000000000001</v>
      </c>
      <c r="I216" s="3">
        <v>4</v>
      </c>
      <c r="J216" s="2">
        <v>12.01</v>
      </c>
      <c r="K216" s="2">
        <v>9.4488000000000003</v>
      </c>
      <c r="L216" s="2">
        <v>7.6772</v>
      </c>
      <c r="M216" s="1" t="s">
        <v>820</v>
      </c>
      <c r="N216" s="4">
        <v>2</v>
      </c>
      <c r="O216" s="5">
        <v>0.12633545991786541</v>
      </c>
      <c r="P216">
        <v>0.25</v>
      </c>
      <c r="Q216" s="6"/>
      <c r="R216" s="6">
        <f t="shared" si="15"/>
        <v>2</v>
      </c>
      <c r="S216" s="7"/>
      <c r="T216" s="4"/>
      <c r="U216" s="4"/>
      <c r="V216" s="8"/>
      <c r="W216" s="9">
        <f t="shared" si="14"/>
        <v>2</v>
      </c>
      <c r="Y216" s="22">
        <v>2</v>
      </c>
      <c r="Z216" s="23"/>
      <c r="AA216" s="25">
        <f t="shared" si="16"/>
        <v>0.50534183967146162</v>
      </c>
      <c r="AB216" s="25">
        <f t="shared" si="17"/>
        <v>0</v>
      </c>
    </row>
    <row r="217" spans="1:28" hidden="1" x14ac:dyDescent="0.45">
      <c r="A217" s="1" t="s">
        <v>969</v>
      </c>
      <c r="B217" s="1" t="s">
        <v>970</v>
      </c>
      <c r="C217" s="1" t="s">
        <v>971</v>
      </c>
      <c r="D217" s="1" t="s">
        <v>972</v>
      </c>
      <c r="E217" s="1" t="s">
        <v>932</v>
      </c>
      <c r="F217" s="1" t="s">
        <v>5</v>
      </c>
      <c r="G217" s="1" t="s">
        <v>6</v>
      </c>
      <c r="H217" s="2">
        <v>16.45</v>
      </c>
      <c r="I217" s="3">
        <v>4</v>
      </c>
      <c r="J217" s="2">
        <v>11.417299999999999</v>
      </c>
      <c r="K217" s="2">
        <v>8.4646000000000008</v>
      </c>
      <c r="L217" s="2">
        <v>6.4961000000000002</v>
      </c>
      <c r="M217" s="1" t="s">
        <v>820</v>
      </c>
      <c r="N217" s="4">
        <v>1</v>
      </c>
      <c r="O217" s="5">
        <v>9.1038543655370952E-2</v>
      </c>
      <c r="P217">
        <v>0.09</v>
      </c>
      <c r="Q217" s="6"/>
      <c r="R217" s="6">
        <f t="shared" si="15"/>
        <v>1</v>
      </c>
      <c r="S217" s="7"/>
      <c r="T217" s="4"/>
      <c r="U217" s="4"/>
      <c r="V217" s="8"/>
      <c r="W217" s="9">
        <f t="shared" si="14"/>
        <v>1</v>
      </c>
      <c r="Y217" s="22">
        <v>1</v>
      </c>
      <c r="Z217" s="23"/>
      <c r="AA217" s="25">
        <f t="shared" si="16"/>
        <v>0.36415417462148381</v>
      </c>
      <c r="AB217" s="25">
        <f t="shared" si="17"/>
        <v>0</v>
      </c>
    </row>
    <row r="218" spans="1:28" hidden="1" x14ac:dyDescent="0.45">
      <c r="A218" s="1" t="s">
        <v>973</v>
      </c>
      <c r="B218" s="1" t="s">
        <v>974</v>
      </c>
      <c r="C218" s="1" t="s">
        <v>975</v>
      </c>
      <c r="D218" s="1" t="s">
        <v>976</v>
      </c>
      <c r="E218" s="1" t="s">
        <v>925</v>
      </c>
      <c r="F218" s="1" t="s">
        <v>13</v>
      </c>
      <c r="G218" s="1" t="s">
        <v>6</v>
      </c>
      <c r="H218" s="2">
        <v>10.5</v>
      </c>
      <c r="I218" s="3">
        <v>4</v>
      </c>
      <c r="J218" s="2">
        <v>11.81</v>
      </c>
      <c r="K218" s="2">
        <v>9.84</v>
      </c>
      <c r="L218" s="2">
        <v>5.51</v>
      </c>
      <c r="M218" s="1" t="s">
        <v>820</v>
      </c>
      <c r="N218" s="4">
        <v>6</v>
      </c>
      <c r="O218" s="5">
        <v>9.2853727378190254E-2</v>
      </c>
      <c r="P218">
        <v>0.56000000000000005</v>
      </c>
      <c r="Q218" s="6"/>
      <c r="R218" s="6">
        <f t="shared" si="15"/>
        <v>6</v>
      </c>
      <c r="S218" s="7"/>
      <c r="T218" s="4"/>
      <c r="U218" s="4"/>
      <c r="V218" s="8"/>
      <c r="W218" s="9">
        <f t="shared" si="14"/>
        <v>6</v>
      </c>
      <c r="Y218" s="22">
        <v>6</v>
      </c>
      <c r="Z218" s="23"/>
      <c r="AA218" s="25">
        <f t="shared" si="16"/>
        <v>0.37141490951276102</v>
      </c>
      <c r="AB218" s="25">
        <f t="shared" si="17"/>
        <v>0</v>
      </c>
    </row>
    <row r="219" spans="1:28" hidden="1" x14ac:dyDescent="0.45">
      <c r="A219" s="1" t="s">
        <v>977</v>
      </c>
      <c r="B219" s="1" t="s">
        <v>978</v>
      </c>
      <c r="C219" s="1" t="s">
        <v>975</v>
      </c>
      <c r="D219" s="1" t="s">
        <v>976</v>
      </c>
      <c r="E219" s="1" t="s">
        <v>935</v>
      </c>
      <c r="F219" s="1" t="s">
        <v>13</v>
      </c>
      <c r="G219" s="1" t="s">
        <v>6</v>
      </c>
      <c r="H219" s="2">
        <v>15.75</v>
      </c>
      <c r="I219" s="3">
        <v>4</v>
      </c>
      <c r="J219" s="2">
        <v>11.81</v>
      </c>
      <c r="K219" s="2">
        <v>9.84</v>
      </c>
      <c r="L219" s="2">
        <v>5.51</v>
      </c>
      <c r="M219" s="1" t="s">
        <v>820</v>
      </c>
      <c r="N219" s="4">
        <v>2</v>
      </c>
      <c r="O219" s="5">
        <v>9.2853727378190254E-2</v>
      </c>
      <c r="P219">
        <v>0.19</v>
      </c>
      <c r="Q219" s="6"/>
      <c r="R219" s="6">
        <f t="shared" si="15"/>
        <v>2</v>
      </c>
      <c r="S219" s="7"/>
      <c r="T219" s="4"/>
      <c r="U219" s="4"/>
      <c r="V219" s="8"/>
      <c r="W219" s="9">
        <f t="shared" si="14"/>
        <v>2</v>
      </c>
      <c r="Y219" s="22">
        <v>2</v>
      </c>
      <c r="Z219" s="23"/>
      <c r="AA219" s="25">
        <f t="shared" si="16"/>
        <v>0.37141490951276102</v>
      </c>
      <c r="AB219" s="25">
        <f t="shared" si="17"/>
        <v>0</v>
      </c>
    </row>
    <row r="220" spans="1:28" hidden="1" x14ac:dyDescent="0.45">
      <c r="A220" s="1" t="s">
        <v>979</v>
      </c>
      <c r="B220" s="1" t="s">
        <v>980</v>
      </c>
      <c r="C220" s="1" t="s">
        <v>981</v>
      </c>
      <c r="D220" s="1" t="s">
        <v>982</v>
      </c>
      <c r="E220" s="1" t="s">
        <v>935</v>
      </c>
      <c r="F220" s="1" t="s">
        <v>13</v>
      </c>
      <c r="G220" s="1" t="s">
        <v>6</v>
      </c>
      <c r="H220" s="2">
        <v>18.8</v>
      </c>
      <c r="I220" s="3">
        <v>4</v>
      </c>
      <c r="J220" s="2">
        <v>11.811</v>
      </c>
      <c r="K220" s="2">
        <v>9.4488000000000003</v>
      </c>
      <c r="L220" s="2">
        <v>9.4488000000000003</v>
      </c>
      <c r="M220" s="1" t="s">
        <v>820</v>
      </c>
      <c r="N220" s="4">
        <v>1</v>
      </c>
      <c r="O220" s="5">
        <v>0.15291240879174015</v>
      </c>
      <c r="P220">
        <v>0.15</v>
      </c>
      <c r="Q220" s="6"/>
      <c r="R220" s="6">
        <f t="shared" si="15"/>
        <v>1</v>
      </c>
      <c r="S220" s="7"/>
      <c r="T220" s="4"/>
      <c r="U220" s="4"/>
      <c r="V220" s="8"/>
      <c r="W220" s="9">
        <f t="shared" si="14"/>
        <v>1</v>
      </c>
      <c r="Y220" s="22">
        <v>1</v>
      </c>
      <c r="Z220" s="23"/>
      <c r="AA220" s="25">
        <f t="shared" si="16"/>
        <v>0.61164963516696058</v>
      </c>
      <c r="AB220" s="25">
        <f t="shared" si="17"/>
        <v>0</v>
      </c>
    </row>
    <row r="221" spans="1:28" hidden="1" x14ac:dyDescent="0.45">
      <c r="A221" s="1" t="s">
        <v>983</v>
      </c>
      <c r="B221" s="1" t="s">
        <v>984</v>
      </c>
      <c r="C221" s="1" t="s">
        <v>981</v>
      </c>
      <c r="D221" s="1" t="s">
        <v>982</v>
      </c>
      <c r="E221" s="1" t="s">
        <v>932</v>
      </c>
      <c r="F221" s="1" t="s">
        <v>962</v>
      </c>
      <c r="G221" s="1" t="s">
        <v>6</v>
      </c>
      <c r="H221" s="2">
        <v>16.649999999999999</v>
      </c>
      <c r="I221" s="3">
        <v>4</v>
      </c>
      <c r="J221" s="2">
        <v>11.811</v>
      </c>
      <c r="K221" s="2">
        <v>9.4488000000000003</v>
      </c>
      <c r="L221" s="2">
        <v>8.6614000000000004</v>
      </c>
      <c r="M221" s="1" t="s">
        <v>820</v>
      </c>
      <c r="N221" s="4">
        <v>2</v>
      </c>
      <c r="O221" s="5">
        <v>0.14016970805909512</v>
      </c>
      <c r="P221">
        <v>0.28000000000000003</v>
      </c>
      <c r="Q221" s="6"/>
      <c r="R221" s="6">
        <f t="shared" si="15"/>
        <v>2</v>
      </c>
      <c r="S221" s="7"/>
      <c r="T221" s="4"/>
      <c r="U221" s="4"/>
      <c r="V221" s="8"/>
      <c r="W221" s="9">
        <f t="shared" si="14"/>
        <v>2</v>
      </c>
      <c r="Y221" s="22">
        <v>2</v>
      </c>
      <c r="Z221" s="23"/>
      <c r="AA221" s="25">
        <f t="shared" si="16"/>
        <v>0.56067883223638049</v>
      </c>
      <c r="AB221" s="25">
        <f t="shared" si="17"/>
        <v>0</v>
      </c>
    </row>
    <row r="222" spans="1:28" hidden="1" x14ac:dyDescent="0.45">
      <c r="A222" s="1" t="s">
        <v>985</v>
      </c>
      <c r="B222" s="1" t="s">
        <v>986</v>
      </c>
      <c r="C222" s="1" t="s">
        <v>987</v>
      </c>
      <c r="D222" s="1" t="s">
        <v>988</v>
      </c>
      <c r="E222" s="1" t="s">
        <v>989</v>
      </c>
      <c r="F222" s="1" t="s">
        <v>110</v>
      </c>
      <c r="G222" s="1" t="s">
        <v>6</v>
      </c>
      <c r="H222" s="2">
        <v>17.600000000000001</v>
      </c>
      <c r="I222" s="3">
        <v>4</v>
      </c>
      <c r="J222" s="2">
        <v>11.0236</v>
      </c>
      <c r="K222" s="2">
        <v>8.6614000000000004</v>
      </c>
      <c r="L222" s="2">
        <v>7.8739999999999997</v>
      </c>
      <c r="M222" s="1" t="s">
        <v>820</v>
      </c>
      <c r="N222" s="4">
        <v>8</v>
      </c>
      <c r="O222" s="5">
        <v>0.10902088404596287</v>
      </c>
      <c r="P222">
        <v>0.87</v>
      </c>
      <c r="Q222" s="6"/>
      <c r="R222" s="6">
        <f t="shared" si="15"/>
        <v>8</v>
      </c>
      <c r="S222" s="7"/>
      <c r="T222" s="4"/>
      <c r="U222" s="4"/>
      <c r="V222" s="8"/>
      <c r="W222" s="9">
        <f t="shared" si="14"/>
        <v>8</v>
      </c>
      <c r="Y222" s="22">
        <v>8</v>
      </c>
      <c r="Z222" s="23"/>
      <c r="AA222" s="25">
        <f t="shared" si="16"/>
        <v>0.43608353618385148</v>
      </c>
      <c r="AB222" s="25">
        <f t="shared" si="17"/>
        <v>0</v>
      </c>
    </row>
    <row r="223" spans="1:28" hidden="1" x14ac:dyDescent="0.45">
      <c r="A223" s="1" t="s">
        <v>990</v>
      </c>
      <c r="B223" s="1" t="s">
        <v>991</v>
      </c>
      <c r="C223" s="1" t="s">
        <v>987</v>
      </c>
      <c r="D223" s="1" t="s">
        <v>988</v>
      </c>
      <c r="E223" s="1" t="s">
        <v>992</v>
      </c>
      <c r="F223" s="1" t="s">
        <v>110</v>
      </c>
      <c r="G223" s="1" t="s">
        <v>6</v>
      </c>
      <c r="H223" s="2">
        <v>20.25</v>
      </c>
      <c r="I223" s="3">
        <v>4</v>
      </c>
      <c r="J223" s="2">
        <v>11.0236</v>
      </c>
      <c r="K223" s="2">
        <v>8.6614000000000004</v>
      </c>
      <c r="L223" s="2">
        <v>7.8739999999999997</v>
      </c>
      <c r="M223" s="1" t="s">
        <v>820</v>
      </c>
      <c r="N223" s="4">
        <v>4</v>
      </c>
      <c r="O223" s="5">
        <v>0.10902088404596287</v>
      </c>
      <c r="P223">
        <v>0.44</v>
      </c>
      <c r="Q223" s="6"/>
      <c r="R223" s="6">
        <f t="shared" si="15"/>
        <v>4</v>
      </c>
      <c r="S223" s="7"/>
      <c r="T223" s="4"/>
      <c r="U223" s="4"/>
      <c r="V223" s="8"/>
      <c r="W223" s="9">
        <f t="shared" si="14"/>
        <v>4</v>
      </c>
      <c r="Y223" s="22">
        <v>4</v>
      </c>
      <c r="Z223" s="23"/>
      <c r="AA223" s="25">
        <f t="shared" si="16"/>
        <v>0.43608353618385148</v>
      </c>
      <c r="AB223" s="25">
        <f t="shared" si="17"/>
        <v>0</v>
      </c>
    </row>
    <row r="224" spans="1:28" hidden="1" x14ac:dyDescent="0.45">
      <c r="A224" s="1" t="s">
        <v>993</v>
      </c>
      <c r="B224" s="1" t="s">
        <v>994</v>
      </c>
      <c r="C224" s="1" t="s">
        <v>987</v>
      </c>
      <c r="D224" s="1" t="s">
        <v>988</v>
      </c>
      <c r="E224" s="1" t="s">
        <v>992</v>
      </c>
      <c r="F224" s="1" t="s">
        <v>962</v>
      </c>
      <c r="G224" s="1" t="s">
        <v>6</v>
      </c>
      <c r="H224" s="2">
        <v>20.25</v>
      </c>
      <c r="I224" s="3">
        <v>4</v>
      </c>
      <c r="J224" s="2">
        <v>11.0236</v>
      </c>
      <c r="K224" s="2">
        <v>8.6614000000000004</v>
      </c>
      <c r="L224" s="2">
        <v>7.8739999999999997</v>
      </c>
      <c r="M224" s="1" t="s">
        <v>820</v>
      </c>
      <c r="N224" s="4">
        <v>1</v>
      </c>
      <c r="O224" s="5">
        <v>0.10902088404596287</v>
      </c>
      <c r="P224">
        <v>0.11</v>
      </c>
      <c r="Q224" s="6"/>
      <c r="R224" s="6">
        <f t="shared" si="15"/>
        <v>1</v>
      </c>
      <c r="S224" s="7"/>
      <c r="T224" s="4"/>
      <c r="U224" s="4"/>
      <c r="V224" s="8"/>
      <c r="W224" s="9">
        <f t="shared" si="14"/>
        <v>1</v>
      </c>
      <c r="Y224" s="22">
        <v>1</v>
      </c>
      <c r="Z224" s="23"/>
      <c r="AA224" s="25">
        <f t="shared" si="16"/>
        <v>0.43608353618385148</v>
      </c>
      <c r="AB224" s="25">
        <f t="shared" si="17"/>
        <v>0</v>
      </c>
    </row>
    <row r="225" spans="1:28" hidden="1" x14ac:dyDescent="0.45">
      <c r="A225" s="1" t="s">
        <v>995</v>
      </c>
      <c r="B225" s="1" t="s">
        <v>996</v>
      </c>
      <c r="C225" s="1" t="s">
        <v>987</v>
      </c>
      <c r="D225" s="1" t="s">
        <v>997</v>
      </c>
      <c r="E225" s="1" t="s">
        <v>998</v>
      </c>
      <c r="F225" s="1" t="s">
        <v>110</v>
      </c>
      <c r="G225" s="1" t="s">
        <v>6</v>
      </c>
      <c r="H225" s="2">
        <v>15.05</v>
      </c>
      <c r="I225" s="3">
        <v>4</v>
      </c>
      <c r="J225" s="2">
        <v>11.811</v>
      </c>
      <c r="K225" s="2">
        <v>9.4488000000000003</v>
      </c>
      <c r="L225" s="2">
        <v>5.9055</v>
      </c>
      <c r="M225" s="1" t="s">
        <v>820</v>
      </c>
      <c r="N225" s="4">
        <v>3</v>
      </c>
      <c r="O225" s="5">
        <v>9.5570255494837594E-2</v>
      </c>
      <c r="P225">
        <v>0.28999999999999998</v>
      </c>
      <c r="Q225" s="6"/>
      <c r="R225" s="6">
        <f t="shared" si="15"/>
        <v>3</v>
      </c>
      <c r="S225" s="7"/>
      <c r="T225" s="4"/>
      <c r="U225" s="4"/>
      <c r="V225" s="8"/>
      <c r="W225" s="9">
        <f t="shared" si="14"/>
        <v>3</v>
      </c>
      <c r="Y225" s="22">
        <v>3</v>
      </c>
      <c r="Z225" s="23"/>
      <c r="AA225" s="25">
        <f t="shared" si="16"/>
        <v>0.38228102197935038</v>
      </c>
      <c r="AB225" s="25">
        <f t="shared" si="17"/>
        <v>0</v>
      </c>
    </row>
    <row r="226" spans="1:28" hidden="1" x14ac:dyDescent="0.45">
      <c r="A226" s="1" t="s">
        <v>999</v>
      </c>
      <c r="B226" s="1" t="s">
        <v>1000</v>
      </c>
      <c r="C226" s="1" t="s">
        <v>987</v>
      </c>
      <c r="D226" s="1" t="s">
        <v>997</v>
      </c>
      <c r="E226" s="1" t="s">
        <v>1001</v>
      </c>
      <c r="F226" s="1" t="s">
        <v>110</v>
      </c>
      <c r="G226" s="1" t="s">
        <v>6</v>
      </c>
      <c r="H226" s="2">
        <v>20.25</v>
      </c>
      <c r="I226" s="3">
        <v>4</v>
      </c>
      <c r="J226" s="2">
        <v>11.811</v>
      </c>
      <c r="K226" s="2">
        <v>9.4488000000000003</v>
      </c>
      <c r="L226" s="2">
        <v>6.6928999999999998</v>
      </c>
      <c r="M226" s="1" t="s">
        <v>820</v>
      </c>
      <c r="N226" s="4">
        <v>1</v>
      </c>
      <c r="O226" s="5">
        <v>0.10831295622748259</v>
      </c>
      <c r="P226">
        <v>0.11</v>
      </c>
      <c r="Q226" s="6"/>
      <c r="R226" s="6">
        <f t="shared" si="15"/>
        <v>1</v>
      </c>
      <c r="S226" s="7"/>
      <c r="T226" s="4"/>
      <c r="U226" s="4"/>
      <c r="V226" s="8"/>
      <c r="W226" s="9">
        <f t="shared" si="14"/>
        <v>1</v>
      </c>
      <c r="Y226" s="22">
        <v>1</v>
      </c>
      <c r="Z226" s="23"/>
      <c r="AA226" s="25">
        <f t="shared" si="16"/>
        <v>0.43325182490993036</v>
      </c>
      <c r="AB226" s="25">
        <f t="shared" si="17"/>
        <v>0</v>
      </c>
    </row>
    <row r="227" spans="1:28" hidden="1" x14ac:dyDescent="0.45">
      <c r="A227" s="1" t="s">
        <v>1002</v>
      </c>
      <c r="B227" s="1" t="s">
        <v>1003</v>
      </c>
      <c r="C227" s="1" t="s">
        <v>1004</v>
      </c>
      <c r="D227" s="1" t="s">
        <v>1005</v>
      </c>
      <c r="E227" s="1" t="s">
        <v>932</v>
      </c>
      <c r="F227" s="1" t="s">
        <v>131</v>
      </c>
      <c r="G227" s="1" t="s">
        <v>6</v>
      </c>
      <c r="H227" s="2">
        <v>13.5</v>
      </c>
      <c r="I227" s="3">
        <v>4</v>
      </c>
      <c r="J227" s="2">
        <v>12.99</v>
      </c>
      <c r="K227" s="2">
        <v>10.24</v>
      </c>
      <c r="L227" s="2">
        <v>3.54</v>
      </c>
      <c r="M227" s="1" t="s">
        <v>820</v>
      </c>
      <c r="N227" s="4">
        <v>1</v>
      </c>
      <c r="O227" s="5">
        <v>6.8283396751740139E-2</v>
      </c>
      <c r="P227">
        <v>7.0000000000000007E-2</v>
      </c>
      <c r="Q227" s="6"/>
      <c r="R227" s="6">
        <f t="shared" si="15"/>
        <v>1</v>
      </c>
      <c r="S227" s="7"/>
      <c r="T227" s="4"/>
      <c r="U227" s="4"/>
      <c r="V227" s="8"/>
      <c r="W227" s="9">
        <f t="shared" si="14"/>
        <v>1</v>
      </c>
      <c r="Y227" s="22">
        <v>1</v>
      </c>
      <c r="Z227" s="23"/>
      <c r="AA227" s="25">
        <f t="shared" si="16"/>
        <v>0.27313358700696055</v>
      </c>
      <c r="AB227" s="25">
        <f t="shared" si="17"/>
        <v>0</v>
      </c>
    </row>
    <row r="228" spans="1:28" hidden="1" x14ac:dyDescent="0.45">
      <c r="A228" s="1" t="s">
        <v>1006</v>
      </c>
      <c r="B228" s="1" t="s">
        <v>1007</v>
      </c>
      <c r="C228" s="1" t="s">
        <v>1004</v>
      </c>
      <c r="D228" s="1" t="s">
        <v>1005</v>
      </c>
      <c r="E228" s="1" t="s">
        <v>932</v>
      </c>
      <c r="F228" s="1" t="s">
        <v>131</v>
      </c>
      <c r="G228" s="1" t="s">
        <v>6</v>
      </c>
      <c r="H228" s="2">
        <v>11.34</v>
      </c>
      <c r="I228" s="3">
        <v>4</v>
      </c>
      <c r="J228" s="2">
        <v>12.795299999999999</v>
      </c>
      <c r="K228" s="2">
        <v>10.2362</v>
      </c>
      <c r="L228" s="2">
        <v>3.5432999999999999</v>
      </c>
      <c r="M228" s="1" t="s">
        <v>820</v>
      </c>
      <c r="N228" s="4">
        <v>2</v>
      </c>
      <c r="O228" s="5">
        <v>6.7297651222293781E-2</v>
      </c>
      <c r="P228">
        <v>0.13</v>
      </c>
      <c r="Q228" s="6"/>
      <c r="R228" s="6">
        <f t="shared" si="15"/>
        <v>2</v>
      </c>
      <c r="S228" s="7"/>
      <c r="T228" s="4"/>
      <c r="U228" s="4"/>
      <c r="V228" s="8"/>
      <c r="W228" s="9">
        <f t="shared" si="14"/>
        <v>2</v>
      </c>
      <c r="Y228" s="22">
        <v>2</v>
      </c>
      <c r="Z228" s="23"/>
      <c r="AA228" s="25">
        <f t="shared" si="16"/>
        <v>0.26919060488917512</v>
      </c>
      <c r="AB228" s="25">
        <f t="shared" si="17"/>
        <v>0</v>
      </c>
    </row>
    <row r="229" spans="1:28" hidden="1" x14ac:dyDescent="0.45">
      <c r="A229" s="1" t="s">
        <v>1008</v>
      </c>
      <c r="B229" s="1" t="s">
        <v>1009</v>
      </c>
      <c r="C229" s="1" t="s">
        <v>1010</v>
      </c>
      <c r="D229" s="1" t="s">
        <v>1011</v>
      </c>
      <c r="E229" s="1" t="s">
        <v>932</v>
      </c>
      <c r="F229" s="1" t="s">
        <v>13</v>
      </c>
      <c r="G229" s="1" t="s">
        <v>6</v>
      </c>
      <c r="H229" s="2">
        <v>15.75</v>
      </c>
      <c r="I229" s="3">
        <v>4</v>
      </c>
      <c r="J229" s="2">
        <v>12.5984</v>
      </c>
      <c r="K229" s="2">
        <v>9.8424999999999994</v>
      </c>
      <c r="L229" s="2">
        <v>7.8739999999999997</v>
      </c>
      <c r="M229" s="1" t="s">
        <v>820</v>
      </c>
      <c r="N229" s="4">
        <v>2</v>
      </c>
      <c r="O229" s="5">
        <v>0.14158556369605568</v>
      </c>
      <c r="P229">
        <v>0.28000000000000003</v>
      </c>
      <c r="Q229" s="6"/>
      <c r="R229" s="6">
        <f t="shared" si="15"/>
        <v>2</v>
      </c>
      <c r="S229" s="7"/>
      <c r="T229" s="4"/>
      <c r="U229" s="4"/>
      <c r="V229" s="8"/>
      <c r="W229" s="9">
        <f t="shared" si="14"/>
        <v>2</v>
      </c>
      <c r="Y229" s="22">
        <v>2</v>
      </c>
      <c r="Z229" s="23"/>
      <c r="AA229" s="25">
        <f t="shared" si="16"/>
        <v>0.56634225478422273</v>
      </c>
      <c r="AB229" s="25">
        <f t="shared" si="17"/>
        <v>0</v>
      </c>
    </row>
    <row r="230" spans="1:28" hidden="1" x14ac:dyDescent="0.45">
      <c r="A230" s="1" t="s">
        <v>1012</v>
      </c>
      <c r="B230" s="1" t="s">
        <v>1013</v>
      </c>
      <c r="C230" s="1" t="s">
        <v>1004</v>
      </c>
      <c r="D230" s="1" t="s">
        <v>1005</v>
      </c>
      <c r="E230" s="1" t="s">
        <v>932</v>
      </c>
      <c r="F230" s="1" t="s">
        <v>63</v>
      </c>
      <c r="G230" s="1" t="s">
        <v>6</v>
      </c>
      <c r="H230" s="2">
        <v>11.34</v>
      </c>
      <c r="I230" s="3">
        <v>4</v>
      </c>
      <c r="J230" s="2">
        <v>12.99</v>
      </c>
      <c r="K230" s="2">
        <v>10.24</v>
      </c>
      <c r="L230" s="2">
        <v>3.54</v>
      </c>
      <c r="M230" s="1" t="s">
        <v>820</v>
      </c>
      <c r="N230" s="4">
        <v>2</v>
      </c>
      <c r="O230" s="5">
        <v>6.8283396751740139E-2</v>
      </c>
      <c r="P230">
        <v>0.14000000000000001</v>
      </c>
      <c r="Q230" s="6"/>
      <c r="R230" s="6">
        <f t="shared" si="15"/>
        <v>2</v>
      </c>
      <c r="S230" s="7"/>
      <c r="T230" s="4"/>
      <c r="U230" s="4"/>
      <c r="V230" s="8"/>
      <c r="W230" s="9">
        <f t="shared" si="14"/>
        <v>2</v>
      </c>
      <c r="Y230" s="22">
        <v>1</v>
      </c>
      <c r="Z230" s="23"/>
      <c r="AA230" s="25">
        <f t="shared" si="16"/>
        <v>0.27313358700696055</v>
      </c>
      <c r="AB230" s="25">
        <f t="shared" si="17"/>
        <v>0</v>
      </c>
    </row>
    <row r="231" spans="1:28" hidden="1" x14ac:dyDescent="0.45">
      <c r="A231" s="1" t="s">
        <v>1014</v>
      </c>
      <c r="B231" s="1" t="s">
        <v>1015</v>
      </c>
      <c r="C231" s="1" t="s">
        <v>1016</v>
      </c>
      <c r="D231" s="1" t="s">
        <v>1017</v>
      </c>
      <c r="E231" s="1" t="s">
        <v>1018</v>
      </c>
      <c r="F231" s="1" t="s">
        <v>13</v>
      </c>
      <c r="G231" s="1" t="s">
        <v>6</v>
      </c>
      <c r="H231" s="2">
        <v>34.5</v>
      </c>
      <c r="I231" s="3">
        <v>6</v>
      </c>
      <c r="J231" s="2">
        <v>38.19</v>
      </c>
      <c r="K231" s="2">
        <v>11.42</v>
      </c>
      <c r="L231" s="2">
        <v>7.48</v>
      </c>
      <c r="M231" s="1" t="s">
        <v>820</v>
      </c>
      <c r="N231" s="4">
        <v>5</v>
      </c>
      <c r="O231" s="5">
        <v>0.31537615081206499</v>
      </c>
      <c r="P231">
        <v>1.57</v>
      </c>
      <c r="Q231" s="6"/>
      <c r="R231" s="6">
        <f t="shared" si="15"/>
        <v>5</v>
      </c>
      <c r="S231" s="7"/>
      <c r="T231" s="4"/>
      <c r="U231" s="4"/>
      <c r="V231" s="8"/>
      <c r="W231" s="9">
        <f t="shared" si="14"/>
        <v>5</v>
      </c>
      <c r="Y231" s="22">
        <v>5</v>
      </c>
      <c r="Z231" s="23"/>
      <c r="AA231" s="25">
        <f t="shared" si="16"/>
        <v>1.8922569048723901</v>
      </c>
      <c r="AB231" s="25">
        <f t="shared" si="17"/>
        <v>0</v>
      </c>
    </row>
    <row r="232" spans="1:28" hidden="1" x14ac:dyDescent="0.45">
      <c r="A232" s="1" t="s">
        <v>1019</v>
      </c>
      <c r="B232" s="1" t="s">
        <v>1020</v>
      </c>
      <c r="C232" s="1" t="s">
        <v>1021</v>
      </c>
      <c r="D232" s="1" t="s">
        <v>1022</v>
      </c>
      <c r="E232" s="1" t="s">
        <v>1023</v>
      </c>
      <c r="F232" s="1" t="s">
        <v>1024</v>
      </c>
      <c r="G232" s="1" t="s">
        <v>6</v>
      </c>
      <c r="H232" s="2">
        <v>27.95</v>
      </c>
      <c r="I232" s="3">
        <v>4</v>
      </c>
      <c r="J232" s="2">
        <v>40.159999999999997</v>
      </c>
      <c r="K232" s="2">
        <v>7.87</v>
      </c>
      <c r="L232" s="2">
        <v>7.87</v>
      </c>
      <c r="M232" s="1" t="s">
        <v>820</v>
      </c>
      <c r="N232" s="4">
        <v>1</v>
      </c>
      <c r="O232" s="5">
        <v>0.36069981206496515</v>
      </c>
      <c r="P232">
        <v>0.36</v>
      </c>
      <c r="Q232" s="6"/>
      <c r="R232" s="6">
        <f t="shared" si="15"/>
        <v>1</v>
      </c>
      <c r="S232" s="7"/>
      <c r="T232" s="4"/>
      <c r="U232" s="4"/>
      <c r="V232" s="8"/>
      <c r="W232" s="9">
        <f t="shared" si="14"/>
        <v>1</v>
      </c>
      <c r="Y232" s="22">
        <v>1</v>
      </c>
      <c r="Z232" s="23"/>
      <c r="AA232" s="25">
        <f t="shared" si="16"/>
        <v>1.4427992482598606</v>
      </c>
      <c r="AB232" s="25">
        <f t="shared" si="17"/>
        <v>0</v>
      </c>
    </row>
    <row r="233" spans="1:28" hidden="1" x14ac:dyDescent="0.45">
      <c r="A233" s="1" t="s">
        <v>1025</v>
      </c>
      <c r="B233" s="1" t="s">
        <v>1026</v>
      </c>
      <c r="C233" s="1" t="s">
        <v>1027</v>
      </c>
      <c r="D233" s="1" t="s">
        <v>1028</v>
      </c>
      <c r="E233" s="1" t="s">
        <v>1029</v>
      </c>
      <c r="F233" s="1" t="s">
        <v>34</v>
      </c>
      <c r="G233" s="1" t="s">
        <v>6</v>
      </c>
      <c r="H233" s="2">
        <v>19</v>
      </c>
      <c r="I233" s="3">
        <v>4</v>
      </c>
      <c r="J233" s="2">
        <v>16.141729999999999</v>
      </c>
      <c r="K233" s="2">
        <v>13.779529999999999</v>
      </c>
      <c r="L233" s="2">
        <v>7.8740199999999998</v>
      </c>
      <c r="M233" s="1" t="s">
        <v>820</v>
      </c>
      <c r="N233" s="4">
        <v>1</v>
      </c>
      <c r="O233" s="5">
        <v>0.25397077490619285</v>
      </c>
      <c r="P233">
        <v>0.25</v>
      </c>
      <c r="Q233" s="6"/>
      <c r="R233" s="6">
        <f t="shared" si="15"/>
        <v>1</v>
      </c>
      <c r="S233" s="7"/>
      <c r="T233" s="4"/>
      <c r="U233" s="4"/>
      <c r="V233" s="8"/>
      <c r="W233" s="9">
        <f t="shared" si="14"/>
        <v>1</v>
      </c>
      <c r="Z233" s="23"/>
      <c r="AA233" s="25">
        <f t="shared" si="16"/>
        <v>1.0158830996247714</v>
      </c>
      <c r="AB233" s="25">
        <f t="shared" si="17"/>
        <v>0</v>
      </c>
    </row>
    <row r="234" spans="1:28" hidden="1" x14ac:dyDescent="0.45">
      <c r="A234" s="1" t="s">
        <v>1030</v>
      </c>
      <c r="B234" s="1" t="s">
        <v>1031</v>
      </c>
      <c r="C234" s="1" t="s">
        <v>1027</v>
      </c>
      <c r="D234" s="1" t="s">
        <v>1028</v>
      </c>
      <c r="E234" s="1" t="s">
        <v>1029</v>
      </c>
      <c r="F234" s="1" t="s">
        <v>13</v>
      </c>
      <c r="G234" s="1" t="s">
        <v>6</v>
      </c>
      <c r="H234" s="2">
        <v>19</v>
      </c>
      <c r="I234" s="3">
        <v>4</v>
      </c>
      <c r="J234" s="2">
        <v>16.141729999999999</v>
      </c>
      <c r="K234" s="2">
        <v>13.779529999999999</v>
      </c>
      <c r="L234" s="2">
        <v>7.8740199999999998</v>
      </c>
      <c r="M234" s="1" t="s">
        <v>820</v>
      </c>
      <c r="N234" s="4">
        <v>13</v>
      </c>
      <c r="O234" s="5">
        <v>0.25397077490619285</v>
      </c>
      <c r="P234">
        <v>3.29</v>
      </c>
      <c r="Q234" s="6"/>
      <c r="R234" s="6">
        <f t="shared" si="15"/>
        <v>13</v>
      </c>
      <c r="S234" s="7"/>
      <c r="T234" s="4"/>
      <c r="U234" s="4"/>
      <c r="V234" s="8"/>
      <c r="W234" s="9">
        <f t="shared" ref="W234:W288" si="18">R234-V234</f>
        <v>13</v>
      </c>
      <c r="Y234" s="22">
        <v>6</v>
      </c>
      <c r="Z234" s="23"/>
      <c r="AA234" s="25">
        <f t="shared" si="16"/>
        <v>1.0158830996247714</v>
      </c>
      <c r="AB234" s="25">
        <f t="shared" si="17"/>
        <v>0</v>
      </c>
    </row>
    <row r="235" spans="1:28" hidden="1" x14ac:dyDescent="0.45">
      <c r="A235" s="1" t="s">
        <v>1032</v>
      </c>
      <c r="B235" s="1" t="s">
        <v>1033</v>
      </c>
      <c r="C235" s="1" t="s">
        <v>1027</v>
      </c>
      <c r="D235" s="1" t="s">
        <v>1028</v>
      </c>
      <c r="E235" s="1" t="s">
        <v>1029</v>
      </c>
      <c r="F235" s="1" t="s">
        <v>5</v>
      </c>
      <c r="G235" s="1" t="s">
        <v>6</v>
      </c>
      <c r="H235" s="2">
        <v>19</v>
      </c>
      <c r="I235" s="3">
        <v>4</v>
      </c>
      <c r="J235" s="2">
        <v>16.141729999999999</v>
      </c>
      <c r="K235" s="2">
        <v>13.779529999999999</v>
      </c>
      <c r="L235" s="2">
        <v>7.8740199999999998</v>
      </c>
      <c r="M235" s="1" t="s">
        <v>820</v>
      </c>
      <c r="N235" s="4">
        <v>2</v>
      </c>
      <c r="O235" s="5">
        <v>0.25397077490619285</v>
      </c>
      <c r="P235">
        <v>0.51</v>
      </c>
      <c r="Q235" s="6"/>
      <c r="R235" s="6">
        <f t="shared" si="15"/>
        <v>2</v>
      </c>
      <c r="S235" s="7"/>
      <c r="T235" s="4"/>
      <c r="U235" s="4"/>
      <c r="V235" s="8"/>
      <c r="W235" s="9">
        <f t="shared" si="18"/>
        <v>2</v>
      </c>
      <c r="Z235" s="23"/>
      <c r="AA235" s="25">
        <f t="shared" si="16"/>
        <v>1.0158830996247714</v>
      </c>
      <c r="AB235" s="25">
        <f t="shared" si="17"/>
        <v>0</v>
      </c>
    </row>
    <row r="236" spans="1:28" hidden="1" x14ac:dyDescent="0.45">
      <c r="A236" s="1" t="s">
        <v>1034</v>
      </c>
      <c r="B236" s="1" t="s">
        <v>1035</v>
      </c>
      <c r="C236" s="1" t="s">
        <v>1016</v>
      </c>
      <c r="D236" s="1" t="s">
        <v>1017</v>
      </c>
      <c r="E236" s="1" t="s">
        <v>1036</v>
      </c>
      <c r="F236" s="1" t="s">
        <v>5</v>
      </c>
      <c r="G236" s="1" t="s">
        <v>6</v>
      </c>
      <c r="H236" s="2">
        <v>27</v>
      </c>
      <c r="I236" s="3">
        <v>6</v>
      </c>
      <c r="J236" s="2">
        <v>31.102360000000001</v>
      </c>
      <c r="K236" s="2">
        <v>3.9370099999999999</v>
      </c>
      <c r="L236" s="2">
        <v>3.9370099999999999</v>
      </c>
      <c r="M236" s="1" t="s">
        <v>820</v>
      </c>
      <c r="N236" s="4">
        <v>1</v>
      </c>
      <c r="O236" s="5">
        <v>4.6605574712855431E-2</v>
      </c>
      <c r="P236">
        <v>0.05</v>
      </c>
      <c r="Q236" s="6"/>
      <c r="R236" s="6">
        <f t="shared" si="15"/>
        <v>1</v>
      </c>
      <c r="S236" s="7"/>
      <c r="T236" s="4"/>
      <c r="U236" s="4"/>
      <c r="V236" s="8"/>
      <c r="W236" s="9">
        <f t="shared" si="18"/>
        <v>1</v>
      </c>
      <c r="Y236" s="22">
        <v>1</v>
      </c>
      <c r="Z236" s="23"/>
      <c r="AA236" s="25">
        <f t="shared" si="16"/>
        <v>0.2796334482771326</v>
      </c>
      <c r="AB236" s="25">
        <f t="shared" si="17"/>
        <v>0</v>
      </c>
    </row>
    <row r="237" spans="1:28" hidden="1" x14ac:dyDescent="0.45">
      <c r="A237" s="1" t="s">
        <v>1037</v>
      </c>
      <c r="B237" s="1" t="s">
        <v>1038</v>
      </c>
      <c r="C237" s="1" t="s">
        <v>1016</v>
      </c>
      <c r="D237" s="1" t="s">
        <v>1039</v>
      </c>
      <c r="E237" s="1" t="s">
        <v>1040</v>
      </c>
      <c r="F237" s="1" t="s">
        <v>852</v>
      </c>
      <c r="G237" s="1" t="s">
        <v>6</v>
      </c>
      <c r="H237" s="2">
        <v>29.25</v>
      </c>
      <c r="I237" s="3">
        <v>6</v>
      </c>
      <c r="J237" s="2">
        <v>37.007869999999997</v>
      </c>
      <c r="K237" s="2">
        <v>4</v>
      </c>
      <c r="L237" s="2">
        <v>4</v>
      </c>
      <c r="M237" s="1" t="s">
        <v>820</v>
      </c>
      <c r="N237" s="4">
        <v>2</v>
      </c>
      <c r="O237" s="5">
        <v>5.7243418406805878E-2</v>
      </c>
      <c r="P237">
        <v>0.11</v>
      </c>
      <c r="Q237" s="6"/>
      <c r="R237" s="6">
        <f t="shared" si="15"/>
        <v>2</v>
      </c>
      <c r="S237" s="7"/>
      <c r="T237" s="4"/>
      <c r="U237" s="4"/>
      <c r="V237" s="8"/>
      <c r="W237" s="9">
        <f t="shared" si="18"/>
        <v>2</v>
      </c>
      <c r="Z237" s="23"/>
      <c r="AA237" s="25">
        <f t="shared" si="16"/>
        <v>0.34346051044083525</v>
      </c>
      <c r="AB237" s="25">
        <f t="shared" si="17"/>
        <v>0</v>
      </c>
    </row>
    <row r="238" spans="1:28" hidden="1" x14ac:dyDescent="0.45">
      <c r="A238" s="1" t="s">
        <v>1041</v>
      </c>
      <c r="B238" s="1" t="s">
        <v>1042</v>
      </c>
      <c r="C238" s="1" t="s">
        <v>1016</v>
      </c>
      <c r="D238" s="1" t="s">
        <v>1039</v>
      </c>
      <c r="E238" s="1" t="s">
        <v>1018</v>
      </c>
      <c r="F238" s="1" t="s">
        <v>852</v>
      </c>
      <c r="G238" s="1" t="s">
        <v>6</v>
      </c>
      <c r="H238" s="2">
        <v>34.5</v>
      </c>
      <c r="I238" s="3">
        <v>6</v>
      </c>
      <c r="J238" s="2">
        <v>40.15748</v>
      </c>
      <c r="K238" s="2">
        <v>4</v>
      </c>
      <c r="L238" s="2">
        <v>4</v>
      </c>
      <c r="M238" s="1" t="s">
        <v>820</v>
      </c>
      <c r="N238" s="4">
        <v>2</v>
      </c>
      <c r="O238" s="5">
        <v>6.2115204949729309E-2</v>
      </c>
      <c r="P238">
        <v>0.12</v>
      </c>
      <c r="Q238" s="6"/>
      <c r="R238" s="6">
        <f t="shared" si="15"/>
        <v>2</v>
      </c>
      <c r="S238" s="7"/>
      <c r="T238" s="4"/>
      <c r="U238" s="4"/>
      <c r="V238" s="8"/>
      <c r="W238" s="9">
        <f t="shared" si="18"/>
        <v>2</v>
      </c>
      <c r="Y238" s="22">
        <v>2</v>
      </c>
      <c r="Z238" s="23"/>
      <c r="AA238" s="25">
        <f t="shared" si="16"/>
        <v>0.37269122969837587</v>
      </c>
      <c r="AB238" s="25">
        <f t="shared" si="17"/>
        <v>0</v>
      </c>
    </row>
    <row r="239" spans="1:28" hidden="1" x14ac:dyDescent="0.45">
      <c r="A239" s="1" t="s">
        <v>1043</v>
      </c>
      <c r="B239" s="1" t="s">
        <v>1044</v>
      </c>
      <c r="C239" s="1" t="s">
        <v>1045</v>
      </c>
      <c r="D239" s="1" t="s">
        <v>1046</v>
      </c>
      <c r="E239" s="1" t="s">
        <v>1047</v>
      </c>
      <c r="F239" s="1" t="s">
        <v>13</v>
      </c>
      <c r="G239" s="1" t="s">
        <v>6</v>
      </c>
      <c r="H239" s="2">
        <v>22.75</v>
      </c>
      <c r="I239" s="3">
        <v>4</v>
      </c>
      <c r="J239" s="2">
        <v>11.811019999999999</v>
      </c>
      <c r="K239" s="2">
        <v>9.4488199999999996</v>
      </c>
      <c r="L239" s="2">
        <v>14.763780000000001</v>
      </c>
      <c r="M239" s="1" t="s">
        <v>820</v>
      </c>
      <c r="N239" s="4">
        <v>45</v>
      </c>
      <c r="O239" s="5">
        <v>0.2389270345461732</v>
      </c>
      <c r="P239">
        <v>10.73</v>
      </c>
      <c r="Q239" s="6"/>
      <c r="R239" s="6">
        <f t="shared" si="15"/>
        <v>45</v>
      </c>
      <c r="S239" s="7"/>
      <c r="T239" s="4"/>
      <c r="U239" s="4"/>
      <c r="V239" s="8"/>
      <c r="W239" s="9">
        <f t="shared" si="18"/>
        <v>45</v>
      </c>
      <c r="Y239" s="22">
        <v>45</v>
      </c>
      <c r="Z239" s="23"/>
      <c r="AA239" s="25">
        <f t="shared" si="16"/>
        <v>0.9557081381846928</v>
      </c>
      <c r="AB239" s="25">
        <f t="shared" si="17"/>
        <v>0</v>
      </c>
    </row>
    <row r="240" spans="1:28" hidden="1" x14ac:dyDescent="0.45">
      <c r="A240" s="1" t="s">
        <v>1048</v>
      </c>
      <c r="B240" s="1" t="s">
        <v>1049</v>
      </c>
      <c r="C240" s="1" t="s">
        <v>1027</v>
      </c>
      <c r="D240" s="1" t="s">
        <v>1050</v>
      </c>
      <c r="E240" s="1" t="s">
        <v>1040</v>
      </c>
      <c r="F240" s="1" t="s">
        <v>63</v>
      </c>
      <c r="G240" s="1" t="s">
        <v>6</v>
      </c>
      <c r="H240" s="2">
        <v>32</v>
      </c>
      <c r="I240" s="3">
        <v>6</v>
      </c>
      <c r="J240" s="2">
        <v>33.858269999999997</v>
      </c>
      <c r="K240" s="2">
        <v>15.74803</v>
      </c>
      <c r="L240" s="2">
        <v>10.236219999999999</v>
      </c>
      <c r="M240" s="1" t="s">
        <v>820</v>
      </c>
      <c r="N240" s="4">
        <v>4</v>
      </c>
      <c r="O240" s="5">
        <v>0.52764532767937811</v>
      </c>
      <c r="P240">
        <v>2.11</v>
      </c>
      <c r="Q240" s="6"/>
      <c r="R240" s="6">
        <f t="shared" si="15"/>
        <v>4</v>
      </c>
      <c r="S240" s="7"/>
      <c r="T240" s="4"/>
      <c r="U240" s="4"/>
      <c r="V240" s="8"/>
      <c r="W240" s="9">
        <f t="shared" si="18"/>
        <v>4</v>
      </c>
      <c r="Y240" s="22">
        <v>4</v>
      </c>
      <c r="Z240" s="23"/>
      <c r="AA240" s="25">
        <f t="shared" si="16"/>
        <v>3.1658719660762689</v>
      </c>
      <c r="AB240" s="25">
        <f t="shared" si="17"/>
        <v>0</v>
      </c>
    </row>
    <row r="241" spans="1:28" hidden="1" x14ac:dyDescent="0.45">
      <c r="A241" s="1" t="s">
        <v>1051</v>
      </c>
      <c r="B241" s="1" t="s">
        <v>1052</v>
      </c>
      <c r="C241" s="1" t="s">
        <v>1027</v>
      </c>
      <c r="D241" s="1" t="s">
        <v>1050</v>
      </c>
      <c r="E241" s="1" t="s">
        <v>1018</v>
      </c>
      <c r="F241" s="1" t="s">
        <v>63</v>
      </c>
      <c r="G241" s="1" t="s">
        <v>6</v>
      </c>
      <c r="H241" s="2">
        <v>38.5</v>
      </c>
      <c r="I241" s="3">
        <v>6</v>
      </c>
      <c r="J241" s="2">
        <v>37.795279999999998</v>
      </c>
      <c r="K241" s="2">
        <v>15.74803</v>
      </c>
      <c r="L241" s="2">
        <v>10.236219999999999</v>
      </c>
      <c r="M241" s="1" t="s">
        <v>820</v>
      </c>
      <c r="N241" s="4">
        <v>2</v>
      </c>
      <c r="O241" s="5">
        <v>0.58899946454245433</v>
      </c>
      <c r="P241">
        <v>1.18</v>
      </c>
      <c r="Q241" s="6"/>
      <c r="R241" s="6">
        <f t="shared" si="15"/>
        <v>2</v>
      </c>
      <c r="S241" s="7"/>
      <c r="T241" s="4"/>
      <c r="U241" s="4"/>
      <c r="V241" s="8"/>
      <c r="W241" s="9">
        <f t="shared" si="18"/>
        <v>2</v>
      </c>
      <c r="Y241" s="22">
        <v>2</v>
      </c>
      <c r="Z241" s="23"/>
      <c r="AA241" s="25">
        <f t="shared" si="16"/>
        <v>3.533996787254726</v>
      </c>
      <c r="AB241" s="25">
        <f t="shared" si="17"/>
        <v>0</v>
      </c>
    </row>
    <row r="242" spans="1:28" hidden="1" x14ac:dyDescent="0.45">
      <c r="A242" s="1" t="s">
        <v>1053</v>
      </c>
      <c r="B242" s="1" t="s">
        <v>1054</v>
      </c>
      <c r="C242" s="1" t="s">
        <v>1027</v>
      </c>
      <c r="D242" s="1" t="s">
        <v>1050</v>
      </c>
      <c r="E242" s="1" t="s">
        <v>1040</v>
      </c>
      <c r="F242" s="1" t="s">
        <v>13</v>
      </c>
      <c r="G242" s="1" t="s">
        <v>6</v>
      </c>
      <c r="H242" s="2">
        <v>32</v>
      </c>
      <c r="I242" s="3">
        <v>6</v>
      </c>
      <c r="J242" s="2">
        <v>34.252000000000002</v>
      </c>
      <c r="K242" s="2">
        <v>7.4802999999999997</v>
      </c>
      <c r="L242" s="2">
        <v>11.417299999999999</v>
      </c>
      <c r="M242" s="1" t="s">
        <v>820</v>
      </c>
      <c r="N242" s="4">
        <v>6</v>
      </c>
      <c r="O242" s="5">
        <v>0.28280029093347642</v>
      </c>
      <c r="P242">
        <v>1.69</v>
      </c>
      <c r="Q242" s="6"/>
      <c r="R242" s="6">
        <f t="shared" si="15"/>
        <v>6</v>
      </c>
      <c r="S242" s="7"/>
      <c r="T242" s="4"/>
      <c r="U242" s="4"/>
      <c r="V242" s="8"/>
      <c r="W242" s="9">
        <f t="shared" si="18"/>
        <v>6</v>
      </c>
      <c r="Y242" s="22">
        <v>6</v>
      </c>
      <c r="Z242" s="23"/>
      <c r="AA242" s="25">
        <f t="shared" si="16"/>
        <v>1.6968017456008586</v>
      </c>
      <c r="AB242" s="25">
        <f t="shared" si="17"/>
        <v>0</v>
      </c>
    </row>
    <row r="243" spans="1:28" hidden="1" x14ac:dyDescent="0.45">
      <c r="A243" s="1" t="s">
        <v>1055</v>
      </c>
      <c r="B243" s="1" t="s">
        <v>1056</v>
      </c>
      <c r="C243" s="1" t="s">
        <v>1027</v>
      </c>
      <c r="D243" s="1" t="s">
        <v>1050</v>
      </c>
      <c r="E243" s="1" t="s">
        <v>1018</v>
      </c>
      <c r="F243" s="1" t="s">
        <v>13</v>
      </c>
      <c r="G243" s="1" t="s">
        <v>6</v>
      </c>
      <c r="H243" s="2">
        <v>38.5</v>
      </c>
      <c r="I243" s="3">
        <v>6</v>
      </c>
      <c r="J243" s="2">
        <v>36.220500000000001</v>
      </c>
      <c r="K243" s="2">
        <v>7.4802999999999997</v>
      </c>
      <c r="L243" s="2">
        <v>11.417299999999999</v>
      </c>
      <c r="M243" s="1" t="s">
        <v>820</v>
      </c>
      <c r="N243" s="4">
        <v>15</v>
      </c>
      <c r="O243" s="5">
        <v>0.29905313376608605</v>
      </c>
      <c r="P243">
        <v>4.4800000000000004</v>
      </c>
      <c r="Q243" s="6"/>
      <c r="R243" s="6">
        <f t="shared" si="15"/>
        <v>15</v>
      </c>
      <c r="S243" s="7"/>
      <c r="T243" s="4"/>
      <c r="U243" s="4"/>
      <c r="V243" s="8"/>
      <c r="W243" s="9">
        <f t="shared" si="18"/>
        <v>15</v>
      </c>
      <c r="Y243" s="22">
        <v>15</v>
      </c>
      <c r="Z243" s="23"/>
      <c r="AA243" s="25">
        <f t="shared" si="16"/>
        <v>1.7943188025965164</v>
      </c>
      <c r="AB243" s="25">
        <f t="shared" si="17"/>
        <v>0</v>
      </c>
    </row>
    <row r="244" spans="1:28" hidden="1" x14ac:dyDescent="0.45">
      <c r="A244" s="1" t="s">
        <v>1057</v>
      </c>
      <c r="B244" s="1" t="s">
        <v>1058</v>
      </c>
      <c r="C244" s="1" t="s">
        <v>1027</v>
      </c>
      <c r="D244" s="1" t="s">
        <v>1050</v>
      </c>
      <c r="E244" s="1" t="s">
        <v>1036</v>
      </c>
      <c r="F244" s="1" t="s">
        <v>53</v>
      </c>
      <c r="G244" s="1" t="s">
        <v>6</v>
      </c>
      <c r="H244" s="2">
        <v>28.5</v>
      </c>
      <c r="I244" s="3">
        <v>6</v>
      </c>
      <c r="J244" s="2">
        <v>38.189</v>
      </c>
      <c r="K244" s="2">
        <v>7.4802999999999997</v>
      </c>
      <c r="L244" s="2">
        <v>11.417299999999999</v>
      </c>
      <c r="M244" s="1" t="s">
        <v>820</v>
      </c>
      <c r="N244" s="4">
        <v>2</v>
      </c>
      <c r="O244" s="5">
        <v>0.31530597659869586</v>
      </c>
      <c r="P244">
        <v>0.63</v>
      </c>
      <c r="Q244" s="6"/>
      <c r="R244" s="6">
        <f t="shared" si="15"/>
        <v>2</v>
      </c>
      <c r="S244" s="7"/>
      <c r="T244" s="4"/>
      <c r="U244" s="4"/>
      <c r="V244" s="8"/>
      <c r="W244" s="9">
        <f t="shared" si="18"/>
        <v>2</v>
      </c>
      <c r="Y244" s="22">
        <v>2</v>
      </c>
      <c r="Z244" s="23"/>
      <c r="AA244" s="25">
        <f t="shared" si="16"/>
        <v>1.8918358595921752</v>
      </c>
      <c r="AB244" s="25">
        <f t="shared" si="17"/>
        <v>0</v>
      </c>
    </row>
    <row r="245" spans="1:28" hidden="1" x14ac:dyDescent="0.45">
      <c r="A245" s="1" t="s">
        <v>1059</v>
      </c>
      <c r="B245" s="1" t="s">
        <v>1060</v>
      </c>
      <c r="C245" s="1" t="s">
        <v>1027</v>
      </c>
      <c r="D245" s="1" t="s">
        <v>1050</v>
      </c>
      <c r="E245" s="1" t="s">
        <v>1040</v>
      </c>
      <c r="F245" s="1" t="s">
        <v>514</v>
      </c>
      <c r="G245" s="1" t="s">
        <v>6</v>
      </c>
      <c r="H245" s="2">
        <v>29.25</v>
      </c>
      <c r="I245" s="3">
        <v>6</v>
      </c>
      <c r="J245" s="2">
        <v>33.858269999999997</v>
      </c>
      <c r="K245" s="2">
        <v>15.74803</v>
      </c>
      <c r="L245" s="2">
        <v>10.236219999999999</v>
      </c>
      <c r="M245" s="1" t="s">
        <v>820</v>
      </c>
      <c r="N245" s="4">
        <v>1</v>
      </c>
      <c r="O245" s="5">
        <v>0.52764532767937811</v>
      </c>
      <c r="P245">
        <v>0.53</v>
      </c>
      <c r="Q245" s="6"/>
      <c r="R245" s="6">
        <f t="shared" si="15"/>
        <v>1</v>
      </c>
      <c r="S245" s="7"/>
      <c r="T245" s="4"/>
      <c r="U245" s="4"/>
      <c r="V245" s="8"/>
      <c r="W245" s="9">
        <f t="shared" si="18"/>
        <v>1</v>
      </c>
      <c r="Y245" s="22">
        <v>1</v>
      </c>
      <c r="Z245" s="23"/>
      <c r="AA245" s="25">
        <f t="shared" si="16"/>
        <v>3.1658719660762689</v>
      </c>
      <c r="AB245" s="25">
        <f t="shared" si="17"/>
        <v>0</v>
      </c>
    </row>
    <row r="246" spans="1:28" hidden="1" x14ac:dyDescent="0.45">
      <c r="A246" s="1" t="s">
        <v>1061</v>
      </c>
      <c r="B246" s="1" t="s">
        <v>1062</v>
      </c>
      <c r="C246" s="1" t="s">
        <v>1027</v>
      </c>
      <c r="D246" s="1" t="s">
        <v>1050</v>
      </c>
      <c r="E246" s="1" t="s">
        <v>1018</v>
      </c>
      <c r="F246" s="1" t="s">
        <v>852</v>
      </c>
      <c r="G246" s="1" t="s">
        <v>6</v>
      </c>
      <c r="H246" s="2">
        <v>34.5</v>
      </c>
      <c r="I246" s="3">
        <v>6</v>
      </c>
      <c r="J246" s="2">
        <v>37.795279999999998</v>
      </c>
      <c r="K246" s="2">
        <v>15.74803</v>
      </c>
      <c r="L246" s="2">
        <v>10.236219999999999</v>
      </c>
      <c r="M246" s="1" t="s">
        <v>820</v>
      </c>
      <c r="N246" s="4">
        <v>1</v>
      </c>
      <c r="O246" s="5">
        <v>0.58899946454245433</v>
      </c>
      <c r="P246">
        <v>0.59</v>
      </c>
      <c r="Q246" s="6"/>
      <c r="R246" s="6">
        <f t="shared" si="15"/>
        <v>1</v>
      </c>
      <c r="S246" s="7"/>
      <c r="T246" s="4"/>
      <c r="U246" s="4"/>
      <c r="V246" s="8"/>
      <c r="W246" s="9">
        <f t="shared" si="18"/>
        <v>1</v>
      </c>
      <c r="Y246" s="22">
        <v>1</v>
      </c>
      <c r="Z246" s="23"/>
      <c r="AA246" s="25">
        <f t="shared" si="16"/>
        <v>3.533996787254726</v>
      </c>
      <c r="AB246" s="25">
        <f t="shared" si="17"/>
        <v>0</v>
      </c>
    </row>
    <row r="247" spans="1:28" hidden="1" x14ac:dyDescent="0.45">
      <c r="A247" s="1" t="s">
        <v>1063</v>
      </c>
      <c r="B247" s="1" t="s">
        <v>1064</v>
      </c>
      <c r="C247" s="1" t="s">
        <v>1065</v>
      </c>
      <c r="D247" s="1" t="s">
        <v>1066</v>
      </c>
      <c r="E247" s="1" t="s">
        <v>911</v>
      </c>
      <c r="F247" s="1" t="s">
        <v>1067</v>
      </c>
      <c r="G247" s="1" t="s">
        <v>6</v>
      </c>
      <c r="H247" s="2">
        <v>10.75</v>
      </c>
      <c r="I247" s="3">
        <v>4</v>
      </c>
      <c r="J247" s="2">
        <v>20.472439999999999</v>
      </c>
      <c r="K247" s="2">
        <v>15.74803</v>
      </c>
      <c r="L247" s="2">
        <v>3.54331</v>
      </c>
      <c r="M247" s="1" t="s">
        <v>820</v>
      </c>
      <c r="N247" s="4">
        <v>3</v>
      </c>
      <c r="O247" s="5">
        <v>0.1656562162821329</v>
      </c>
      <c r="P247">
        <v>0.5</v>
      </c>
      <c r="Q247" s="6"/>
      <c r="R247" s="6">
        <f t="shared" si="15"/>
        <v>3</v>
      </c>
      <c r="S247" s="7"/>
      <c r="T247" s="4"/>
      <c r="U247" s="4"/>
      <c r="V247" s="8"/>
      <c r="W247" s="9">
        <f t="shared" si="18"/>
        <v>3</v>
      </c>
      <c r="Y247" s="22">
        <v>3</v>
      </c>
      <c r="Z247" s="23"/>
      <c r="AA247" s="25">
        <f t="shared" si="16"/>
        <v>0.66262486512853158</v>
      </c>
      <c r="AB247" s="25">
        <f t="shared" si="17"/>
        <v>0</v>
      </c>
    </row>
    <row r="248" spans="1:28" hidden="1" x14ac:dyDescent="0.45">
      <c r="A248" s="1" t="s">
        <v>1068</v>
      </c>
      <c r="B248" s="1" t="s">
        <v>1069</v>
      </c>
      <c r="C248" s="1" t="s">
        <v>1004</v>
      </c>
      <c r="D248" s="1" t="s">
        <v>1005</v>
      </c>
      <c r="E248" s="1" t="s">
        <v>932</v>
      </c>
      <c r="F248" s="1" t="s">
        <v>120</v>
      </c>
      <c r="G248" s="1" t="s">
        <v>6</v>
      </c>
      <c r="H248" s="2">
        <v>13.5</v>
      </c>
      <c r="I248" s="3">
        <v>4</v>
      </c>
      <c r="J248" s="2">
        <v>12.795299999999999</v>
      </c>
      <c r="K248" s="2">
        <v>10.2362</v>
      </c>
      <c r="L248" s="2">
        <v>3.5432999999999999</v>
      </c>
      <c r="M248" s="1" t="s">
        <v>820</v>
      </c>
      <c r="N248" s="4">
        <v>3</v>
      </c>
      <c r="O248" s="5">
        <v>6.7297651222293781E-2</v>
      </c>
      <c r="P248">
        <v>0.2</v>
      </c>
      <c r="Q248" s="6"/>
      <c r="R248" s="6">
        <f t="shared" si="15"/>
        <v>3</v>
      </c>
      <c r="S248" s="7"/>
      <c r="T248" s="4"/>
      <c r="U248" s="4"/>
      <c r="V248" s="8"/>
      <c r="W248" s="9">
        <f t="shared" si="18"/>
        <v>3</v>
      </c>
      <c r="Y248" s="22">
        <v>3</v>
      </c>
      <c r="Z248" s="23"/>
      <c r="AA248" s="25">
        <f t="shared" si="16"/>
        <v>0.26919060488917512</v>
      </c>
      <c r="AB248" s="25">
        <f t="shared" si="17"/>
        <v>0</v>
      </c>
    </row>
    <row r="249" spans="1:28" hidden="1" x14ac:dyDescent="0.45">
      <c r="A249" s="1" t="s">
        <v>1070</v>
      </c>
      <c r="B249" s="1" t="s">
        <v>1071</v>
      </c>
      <c r="C249" s="1" t="s">
        <v>1004</v>
      </c>
      <c r="D249" s="1" t="s">
        <v>1005</v>
      </c>
      <c r="E249" s="1" t="s">
        <v>935</v>
      </c>
      <c r="F249" s="1" t="s">
        <v>120</v>
      </c>
      <c r="G249" s="1" t="s">
        <v>6</v>
      </c>
      <c r="H249" s="2">
        <v>15.75</v>
      </c>
      <c r="I249" s="3">
        <v>4</v>
      </c>
      <c r="J249" s="2">
        <v>12.99</v>
      </c>
      <c r="K249" s="2">
        <v>10.24</v>
      </c>
      <c r="L249" s="2">
        <v>3.54</v>
      </c>
      <c r="M249" s="1" t="s">
        <v>820</v>
      </c>
      <c r="N249" s="4">
        <v>1</v>
      </c>
      <c r="O249" s="5">
        <v>6.8283396751740139E-2</v>
      </c>
      <c r="P249">
        <v>7.0000000000000007E-2</v>
      </c>
      <c r="Q249" s="6"/>
      <c r="R249" s="6">
        <f t="shared" si="15"/>
        <v>1</v>
      </c>
      <c r="S249" s="7"/>
      <c r="T249" s="4"/>
      <c r="U249" s="4"/>
      <c r="V249" s="8"/>
      <c r="W249" s="9">
        <f t="shared" si="18"/>
        <v>1</v>
      </c>
      <c r="Y249" s="22">
        <v>1</v>
      </c>
      <c r="Z249" s="23"/>
      <c r="AA249" s="25">
        <f t="shared" si="16"/>
        <v>0.27313358700696055</v>
      </c>
      <c r="AB249" s="25">
        <f t="shared" si="17"/>
        <v>0</v>
      </c>
    </row>
    <row r="250" spans="1:28" hidden="1" x14ac:dyDescent="0.45">
      <c r="A250" s="1" t="s">
        <v>1072</v>
      </c>
      <c r="B250" s="1" t="s">
        <v>1073</v>
      </c>
      <c r="C250" s="1" t="s">
        <v>1004</v>
      </c>
      <c r="D250" s="1" t="s">
        <v>1005</v>
      </c>
      <c r="E250" s="1" t="s">
        <v>935</v>
      </c>
      <c r="F250" s="1" t="s">
        <v>120</v>
      </c>
      <c r="G250" s="1" t="s">
        <v>6</v>
      </c>
      <c r="H250" s="2">
        <v>13.2</v>
      </c>
      <c r="I250" s="3">
        <v>4</v>
      </c>
      <c r="J250" s="2">
        <v>12.795299999999999</v>
      </c>
      <c r="K250" s="2">
        <v>10.2362</v>
      </c>
      <c r="L250" s="2">
        <v>3.5432999999999999</v>
      </c>
      <c r="M250" s="1" t="s">
        <v>820</v>
      </c>
      <c r="N250" s="4">
        <v>2</v>
      </c>
      <c r="O250" s="5">
        <v>6.7297651222293781E-2</v>
      </c>
      <c r="P250">
        <v>0.13</v>
      </c>
      <c r="Q250" s="6"/>
      <c r="R250" s="6">
        <f t="shared" si="15"/>
        <v>2</v>
      </c>
      <c r="S250" s="7"/>
      <c r="T250" s="4"/>
      <c r="U250" s="4"/>
      <c r="V250" s="8"/>
      <c r="W250" s="9">
        <f t="shared" si="18"/>
        <v>2</v>
      </c>
      <c r="Y250" s="22">
        <v>2</v>
      </c>
      <c r="Z250" s="23"/>
      <c r="AA250" s="25">
        <f t="shared" si="16"/>
        <v>0.26919060488917512</v>
      </c>
      <c r="AB250" s="25">
        <f t="shared" si="17"/>
        <v>0</v>
      </c>
    </row>
    <row r="251" spans="1:28" hidden="1" x14ac:dyDescent="0.45">
      <c r="A251" s="1" t="s">
        <v>1074</v>
      </c>
      <c r="B251" s="1" t="s">
        <v>1075</v>
      </c>
      <c r="C251" s="1" t="s">
        <v>1004</v>
      </c>
      <c r="D251" s="1" t="s">
        <v>1005</v>
      </c>
      <c r="E251" s="1" t="s">
        <v>998</v>
      </c>
      <c r="F251" s="1" t="s">
        <v>120</v>
      </c>
      <c r="G251" s="1" t="s">
        <v>6</v>
      </c>
      <c r="H251" s="2">
        <v>14.85</v>
      </c>
      <c r="I251" s="3">
        <v>4</v>
      </c>
      <c r="J251" s="2">
        <v>12.795299999999999</v>
      </c>
      <c r="K251" s="2">
        <v>10.2362</v>
      </c>
      <c r="L251" s="2">
        <v>3.5432999999999999</v>
      </c>
      <c r="M251" s="1" t="s">
        <v>820</v>
      </c>
      <c r="N251" s="4">
        <v>1</v>
      </c>
      <c r="O251" s="5">
        <v>6.7297651222293781E-2</v>
      </c>
      <c r="P251">
        <v>7.0000000000000007E-2</v>
      </c>
      <c r="Q251" s="6"/>
      <c r="R251" s="6">
        <f t="shared" si="15"/>
        <v>1</v>
      </c>
      <c r="S251" s="7"/>
      <c r="T251" s="4"/>
      <c r="U251" s="4"/>
      <c r="V251" s="8"/>
      <c r="W251" s="9">
        <f t="shared" si="18"/>
        <v>1</v>
      </c>
      <c r="Y251" s="22">
        <v>1</v>
      </c>
      <c r="Z251" s="23"/>
      <c r="AA251" s="25">
        <f t="shared" si="16"/>
        <v>0.26919060488917512</v>
      </c>
      <c r="AB251" s="25">
        <f t="shared" si="17"/>
        <v>0</v>
      </c>
    </row>
    <row r="252" spans="1:28" hidden="1" x14ac:dyDescent="0.45">
      <c r="A252" s="1" t="s">
        <v>1076</v>
      </c>
      <c r="B252" s="1" t="s">
        <v>1077</v>
      </c>
      <c r="C252" s="1" t="s">
        <v>1004</v>
      </c>
      <c r="D252" s="1" t="s">
        <v>1005</v>
      </c>
      <c r="E252" s="1" t="s">
        <v>1001</v>
      </c>
      <c r="F252" s="1" t="s">
        <v>120</v>
      </c>
      <c r="G252" s="1" t="s">
        <v>6</v>
      </c>
      <c r="H252" s="2">
        <v>17.02</v>
      </c>
      <c r="I252" s="3">
        <v>4</v>
      </c>
      <c r="J252" s="2">
        <v>12.795299999999999</v>
      </c>
      <c r="K252" s="2">
        <v>10.2362</v>
      </c>
      <c r="L252" s="2">
        <v>3.9369999999999998</v>
      </c>
      <c r="M252" s="1" t="s">
        <v>820</v>
      </c>
      <c r="N252" s="4">
        <v>3</v>
      </c>
      <c r="O252" s="5">
        <v>7.4775168024770883E-2</v>
      </c>
      <c r="P252">
        <v>0.22</v>
      </c>
      <c r="Q252" s="6"/>
      <c r="R252" s="6">
        <f t="shared" si="15"/>
        <v>3</v>
      </c>
      <c r="S252" s="7"/>
      <c r="T252" s="4"/>
      <c r="U252" s="4"/>
      <c r="V252" s="8"/>
      <c r="W252" s="9">
        <f t="shared" si="18"/>
        <v>3</v>
      </c>
      <c r="Y252" s="22">
        <v>1</v>
      </c>
      <c r="Z252" s="23"/>
      <c r="AA252" s="25">
        <f t="shared" si="16"/>
        <v>0.29910067209908353</v>
      </c>
      <c r="AB252" s="25">
        <f t="shared" si="17"/>
        <v>0</v>
      </c>
    </row>
    <row r="253" spans="1:28" hidden="1" x14ac:dyDescent="0.45">
      <c r="A253" s="1" t="s">
        <v>1078</v>
      </c>
      <c r="B253" s="1" t="s">
        <v>1079</v>
      </c>
      <c r="C253" s="1" t="s">
        <v>1080</v>
      </c>
      <c r="D253" s="1" t="s">
        <v>1081</v>
      </c>
      <c r="E253" s="1" t="s">
        <v>1023</v>
      </c>
      <c r="F253" s="1" t="s">
        <v>230</v>
      </c>
      <c r="G253" s="1" t="s">
        <v>6</v>
      </c>
      <c r="H253" s="2">
        <v>43.5</v>
      </c>
      <c r="I253" s="3">
        <v>4</v>
      </c>
      <c r="J253" s="2">
        <v>36.130000000000003</v>
      </c>
      <c r="K253" s="2">
        <v>10.88</v>
      </c>
      <c r="L253" s="2">
        <v>5.75</v>
      </c>
      <c r="M253" s="1" t="s">
        <v>820</v>
      </c>
      <c r="N253" s="4">
        <v>2</v>
      </c>
      <c r="O253" s="5">
        <v>0.32776867749419958</v>
      </c>
      <c r="P253">
        <v>0.65</v>
      </c>
      <c r="Q253" s="6"/>
      <c r="R253" s="6">
        <f t="shared" si="15"/>
        <v>2</v>
      </c>
      <c r="S253" s="7"/>
      <c r="T253" s="4"/>
      <c r="U253" s="4"/>
      <c r="V253" s="8"/>
      <c r="W253" s="9">
        <f t="shared" si="18"/>
        <v>2</v>
      </c>
      <c r="Y253" s="22">
        <v>2</v>
      </c>
      <c r="Z253" s="23"/>
      <c r="AA253" s="25">
        <f t="shared" si="16"/>
        <v>1.3110747099767983</v>
      </c>
      <c r="AB253" s="25">
        <f t="shared" si="17"/>
        <v>0</v>
      </c>
    </row>
    <row r="254" spans="1:28" hidden="1" x14ac:dyDescent="0.45">
      <c r="A254" s="1" t="s">
        <v>1082</v>
      </c>
      <c r="B254" s="1" t="s">
        <v>1083</v>
      </c>
      <c r="C254" s="1" t="s">
        <v>923</v>
      </c>
      <c r="D254" s="1" t="s">
        <v>1084</v>
      </c>
      <c r="E254" s="1" t="s">
        <v>1085</v>
      </c>
      <c r="F254" s="1" t="s">
        <v>929</v>
      </c>
      <c r="G254" s="1" t="s">
        <v>6</v>
      </c>
      <c r="H254" s="2">
        <v>11.25</v>
      </c>
      <c r="I254" s="3">
        <v>4</v>
      </c>
      <c r="J254" s="2">
        <v>11.81</v>
      </c>
      <c r="K254" s="2">
        <v>10.039999999999999</v>
      </c>
      <c r="L254" s="2">
        <v>4.33</v>
      </c>
      <c r="M254" s="1" t="s">
        <v>820</v>
      </c>
      <c r="N254" s="4">
        <v>3</v>
      </c>
      <c r="O254" s="5">
        <v>7.4451637470997686E-2</v>
      </c>
      <c r="P254">
        <v>0.22</v>
      </c>
      <c r="Q254" s="6"/>
      <c r="R254" s="6">
        <f t="shared" si="15"/>
        <v>3</v>
      </c>
      <c r="S254" s="7"/>
      <c r="T254" s="4"/>
      <c r="U254" s="4"/>
      <c r="V254" s="8"/>
      <c r="W254" s="9">
        <f t="shared" si="18"/>
        <v>3</v>
      </c>
      <c r="Y254" s="22">
        <v>1</v>
      </c>
      <c r="Z254" s="23"/>
      <c r="AA254" s="25">
        <f t="shared" si="16"/>
        <v>0.29780654988399075</v>
      </c>
      <c r="AB254" s="25">
        <f t="shared" si="17"/>
        <v>0</v>
      </c>
    </row>
    <row r="255" spans="1:28" hidden="1" x14ac:dyDescent="0.45">
      <c r="A255" s="1" t="s">
        <v>1086</v>
      </c>
      <c r="B255" s="1" t="s">
        <v>1087</v>
      </c>
      <c r="C255" s="1" t="s">
        <v>923</v>
      </c>
      <c r="D255" s="1" t="s">
        <v>1084</v>
      </c>
      <c r="E255" s="1" t="s">
        <v>1085</v>
      </c>
      <c r="F255" s="1" t="s">
        <v>926</v>
      </c>
      <c r="G255" s="1" t="s">
        <v>6</v>
      </c>
      <c r="H255" s="2">
        <v>11.25</v>
      </c>
      <c r="I255" s="3">
        <v>4</v>
      </c>
      <c r="J255" s="2">
        <v>11.811</v>
      </c>
      <c r="K255" s="2">
        <v>10.039400000000001</v>
      </c>
      <c r="L255" s="2">
        <v>4.3307000000000002</v>
      </c>
      <c r="M255" s="1" t="s">
        <v>820</v>
      </c>
      <c r="N255" s="4">
        <v>2</v>
      </c>
      <c r="O255" s="5">
        <v>7.4465528272821935E-2</v>
      </c>
      <c r="P255">
        <v>0.15</v>
      </c>
      <c r="Q255" s="6"/>
      <c r="R255" s="6">
        <f t="shared" si="15"/>
        <v>2</v>
      </c>
      <c r="S255" s="7"/>
      <c r="T255" s="4"/>
      <c r="U255" s="4"/>
      <c r="V255" s="8"/>
      <c r="W255" s="9">
        <f t="shared" si="18"/>
        <v>2</v>
      </c>
      <c r="Z255" s="23"/>
      <c r="AA255" s="25">
        <f t="shared" si="16"/>
        <v>0.29786211309128774</v>
      </c>
      <c r="AB255" s="25">
        <f t="shared" si="17"/>
        <v>0</v>
      </c>
    </row>
    <row r="256" spans="1:28" hidden="1" x14ac:dyDescent="0.45">
      <c r="A256" s="1" t="s">
        <v>1088</v>
      </c>
      <c r="B256" s="1" t="s">
        <v>1089</v>
      </c>
      <c r="C256" s="1" t="s">
        <v>923</v>
      </c>
      <c r="D256" s="1" t="s">
        <v>1084</v>
      </c>
      <c r="E256" s="1" t="s">
        <v>1085</v>
      </c>
      <c r="F256" s="1" t="s">
        <v>951</v>
      </c>
      <c r="G256" s="1" t="s">
        <v>6</v>
      </c>
      <c r="H256" s="2">
        <v>11.25</v>
      </c>
      <c r="I256" s="3">
        <v>4</v>
      </c>
      <c r="J256" s="2">
        <v>9.4488000000000003</v>
      </c>
      <c r="K256" s="2">
        <v>7.0865999999999998</v>
      </c>
      <c r="L256" s="2">
        <v>5.5118</v>
      </c>
      <c r="M256" s="1" t="s">
        <v>820</v>
      </c>
      <c r="N256" s="4">
        <v>15</v>
      </c>
      <c r="O256" s="5">
        <v>5.3519343077109045E-2</v>
      </c>
      <c r="P256">
        <v>0.8</v>
      </c>
      <c r="Q256" s="6"/>
      <c r="R256" s="6">
        <f t="shared" si="15"/>
        <v>15</v>
      </c>
      <c r="S256" s="7"/>
      <c r="T256" s="4"/>
      <c r="U256" s="4"/>
      <c r="V256" s="8"/>
      <c r="W256" s="9">
        <f t="shared" si="18"/>
        <v>15</v>
      </c>
      <c r="Y256" s="22">
        <v>15</v>
      </c>
      <c r="Z256" s="23"/>
      <c r="AA256" s="25">
        <f t="shared" si="16"/>
        <v>0.21407737230843618</v>
      </c>
      <c r="AB256" s="25">
        <f t="shared" si="17"/>
        <v>0</v>
      </c>
    </row>
    <row r="257" spans="1:28" hidden="1" x14ac:dyDescent="0.45">
      <c r="A257" s="1" t="s">
        <v>1090</v>
      </c>
      <c r="B257" s="1" t="s">
        <v>1091</v>
      </c>
      <c r="C257" s="1" t="s">
        <v>1092</v>
      </c>
      <c r="D257" s="1" t="s">
        <v>1093</v>
      </c>
      <c r="E257" s="1" t="s">
        <v>1085</v>
      </c>
      <c r="F257" s="1" t="s">
        <v>852</v>
      </c>
      <c r="G257" s="1" t="s">
        <v>6</v>
      </c>
      <c r="H257" s="2">
        <v>10</v>
      </c>
      <c r="I257" s="3">
        <v>4</v>
      </c>
      <c r="J257" s="2">
        <v>10.039</v>
      </c>
      <c r="K257" s="2">
        <v>6.88</v>
      </c>
      <c r="L257" s="2">
        <v>3.94</v>
      </c>
      <c r="M257" s="1" t="s">
        <v>820</v>
      </c>
      <c r="N257" s="4">
        <v>1</v>
      </c>
      <c r="O257" s="5">
        <v>3.9461888167053358E-2</v>
      </c>
      <c r="P257">
        <v>0.04</v>
      </c>
      <c r="Q257" s="6"/>
      <c r="R257" s="6">
        <f t="shared" si="15"/>
        <v>1</v>
      </c>
      <c r="S257" s="7"/>
      <c r="T257" s="4"/>
      <c r="U257" s="4"/>
      <c r="V257" s="8"/>
      <c r="W257" s="9">
        <f t="shared" si="18"/>
        <v>1</v>
      </c>
      <c r="Y257" s="22">
        <v>1</v>
      </c>
      <c r="Z257" s="23"/>
      <c r="AA257" s="25">
        <f t="shared" si="16"/>
        <v>0.15784755266821343</v>
      </c>
      <c r="AB257" s="25">
        <f t="shared" si="17"/>
        <v>0</v>
      </c>
    </row>
    <row r="258" spans="1:28" hidden="1" x14ac:dyDescent="0.45">
      <c r="A258" s="1" t="s">
        <v>1094</v>
      </c>
      <c r="B258" s="1" t="s">
        <v>1095</v>
      </c>
      <c r="C258" s="1" t="s">
        <v>971</v>
      </c>
      <c r="D258" s="1" t="s">
        <v>1096</v>
      </c>
      <c r="E258" s="1" t="s">
        <v>1085</v>
      </c>
      <c r="F258" s="1" t="s">
        <v>852</v>
      </c>
      <c r="G258" s="1" t="s">
        <v>6</v>
      </c>
      <c r="H258" s="2">
        <v>11.25</v>
      </c>
      <c r="I258" s="3">
        <v>8</v>
      </c>
      <c r="J258" s="2">
        <v>9.4488000000000003</v>
      </c>
      <c r="K258" s="2">
        <v>5.9055</v>
      </c>
      <c r="L258" s="2">
        <v>6.8898000000000001</v>
      </c>
      <c r="M258" s="1" t="s">
        <v>820</v>
      </c>
      <c r="N258" s="4">
        <v>4</v>
      </c>
      <c r="O258" s="5">
        <v>2.7874860143439675E-2</v>
      </c>
      <c r="P258">
        <v>0.11</v>
      </c>
      <c r="Q258" s="6"/>
      <c r="R258" s="6">
        <f t="shared" si="15"/>
        <v>4</v>
      </c>
      <c r="S258" s="7"/>
      <c r="T258" s="4"/>
      <c r="U258" s="4"/>
      <c r="V258" s="8"/>
      <c r="W258" s="9">
        <f t="shared" si="18"/>
        <v>4</v>
      </c>
      <c r="Y258" s="22">
        <v>0</v>
      </c>
      <c r="Z258" s="23"/>
      <c r="AA258" s="25">
        <f t="shared" si="16"/>
        <v>0.2229988811475174</v>
      </c>
      <c r="AB258" s="25">
        <f t="shared" si="17"/>
        <v>0</v>
      </c>
    </row>
    <row r="259" spans="1:28" hidden="1" x14ac:dyDescent="0.45">
      <c r="A259" s="1" t="s">
        <v>1097</v>
      </c>
      <c r="B259" s="1" t="s">
        <v>1098</v>
      </c>
      <c r="C259" s="1" t="s">
        <v>960</v>
      </c>
      <c r="D259" s="1" t="s">
        <v>1099</v>
      </c>
      <c r="E259" s="1" t="s">
        <v>1100</v>
      </c>
      <c r="F259" s="1" t="s">
        <v>962</v>
      </c>
      <c r="G259" s="1" t="s">
        <v>6</v>
      </c>
      <c r="H259" s="2">
        <v>12.6</v>
      </c>
      <c r="I259" s="3">
        <v>8</v>
      </c>
      <c r="J259" s="2">
        <v>13.582700000000001</v>
      </c>
      <c r="K259" s="2">
        <v>10.039400000000001</v>
      </c>
      <c r="L259" s="2">
        <v>7.0865999999999998</v>
      </c>
      <c r="M259" s="1" t="s">
        <v>820</v>
      </c>
      <c r="N259" s="4">
        <v>1</v>
      </c>
      <c r="O259" s="5">
        <v>7.0065550433273505E-2</v>
      </c>
      <c r="P259">
        <v>7.0000000000000007E-2</v>
      </c>
      <c r="Q259" s="6"/>
      <c r="R259" s="6">
        <f t="shared" ref="R259:R304" si="19">N259-Q259</f>
        <v>1</v>
      </c>
      <c r="S259" s="7"/>
      <c r="T259" s="4"/>
      <c r="U259" s="4"/>
      <c r="V259" s="8"/>
      <c r="W259" s="9">
        <f t="shared" si="18"/>
        <v>1</v>
      </c>
      <c r="Y259" s="22">
        <v>1</v>
      </c>
      <c r="Z259" s="23"/>
      <c r="AA259" s="25">
        <f t="shared" ref="AA259:AA304" si="20">O259*I259</f>
        <v>0.56052440346618804</v>
      </c>
      <c r="AB259" s="25">
        <f t="shared" ref="AB259:AB304" si="21">AA259*Z259</f>
        <v>0</v>
      </c>
    </row>
    <row r="260" spans="1:28" hidden="1" x14ac:dyDescent="0.45">
      <c r="A260" s="1" t="s">
        <v>1101</v>
      </c>
      <c r="B260" s="1" t="s">
        <v>1102</v>
      </c>
      <c r="C260" s="1" t="s">
        <v>1103</v>
      </c>
      <c r="D260" s="1" t="s">
        <v>1104</v>
      </c>
      <c r="E260" s="1" t="s">
        <v>1105</v>
      </c>
      <c r="F260" s="1" t="s">
        <v>1106</v>
      </c>
      <c r="G260" s="1" t="s">
        <v>6</v>
      </c>
      <c r="H260" s="2">
        <v>11.76</v>
      </c>
      <c r="I260" s="3">
        <v>8</v>
      </c>
      <c r="J260" s="2">
        <v>9.4488000000000003</v>
      </c>
      <c r="K260" s="2">
        <v>8.6614000000000004</v>
      </c>
      <c r="L260" s="2">
        <v>6.6928999999999998</v>
      </c>
      <c r="M260" s="1" t="s">
        <v>820</v>
      </c>
      <c r="N260" s="4">
        <v>1</v>
      </c>
      <c r="O260" s="5">
        <v>3.9714750616743622E-2</v>
      </c>
      <c r="P260">
        <v>0.04</v>
      </c>
      <c r="Q260" s="6"/>
      <c r="R260" s="6">
        <f t="shared" si="19"/>
        <v>1</v>
      </c>
      <c r="S260" s="7"/>
      <c r="T260" s="4"/>
      <c r="U260" s="4"/>
      <c r="V260" s="8"/>
      <c r="W260" s="9">
        <f t="shared" si="18"/>
        <v>1</v>
      </c>
      <c r="Y260" s="22">
        <v>1</v>
      </c>
      <c r="Z260" s="23"/>
      <c r="AA260" s="25">
        <f t="shared" si="20"/>
        <v>0.31771800493394897</v>
      </c>
      <c r="AB260" s="25">
        <f t="shared" si="21"/>
        <v>0</v>
      </c>
    </row>
    <row r="261" spans="1:28" hidden="1" x14ac:dyDescent="0.45">
      <c r="A261" s="1" t="s">
        <v>1107</v>
      </c>
      <c r="B261" s="1" t="s">
        <v>1108</v>
      </c>
      <c r="C261" s="1" t="s">
        <v>1109</v>
      </c>
      <c r="D261" s="1" t="s">
        <v>1110</v>
      </c>
      <c r="E261" s="1" t="s">
        <v>1111</v>
      </c>
      <c r="F261" s="1" t="s">
        <v>1112</v>
      </c>
      <c r="G261" s="1" t="s">
        <v>6</v>
      </c>
      <c r="H261" s="2">
        <v>18</v>
      </c>
      <c r="I261" s="3">
        <v>4</v>
      </c>
      <c r="J261" s="2">
        <v>12.204700000000001</v>
      </c>
      <c r="K261" s="2">
        <v>10.2362</v>
      </c>
      <c r="L261" s="2">
        <v>8.6614000000000004</v>
      </c>
      <c r="M261" s="1" t="s">
        <v>820</v>
      </c>
      <c r="N261" s="4">
        <v>6</v>
      </c>
      <c r="O261" s="5">
        <v>0.15691220096615371</v>
      </c>
      <c r="P261">
        <v>0.94</v>
      </c>
      <c r="Q261" s="6"/>
      <c r="R261" s="6">
        <f t="shared" si="19"/>
        <v>6</v>
      </c>
      <c r="S261" s="7"/>
      <c r="T261" s="4"/>
      <c r="U261" s="4"/>
      <c r="V261" s="8"/>
      <c r="W261" s="9">
        <f t="shared" si="18"/>
        <v>6</v>
      </c>
      <c r="Y261" s="22">
        <v>6</v>
      </c>
      <c r="Z261" s="23"/>
      <c r="AA261" s="25">
        <f t="shared" si="20"/>
        <v>0.62764880386461486</v>
      </c>
      <c r="AB261" s="25">
        <f t="shared" si="21"/>
        <v>0</v>
      </c>
    </row>
    <row r="262" spans="1:28" hidden="1" x14ac:dyDescent="0.45">
      <c r="A262" s="1" t="s">
        <v>1113</v>
      </c>
      <c r="B262" s="1" t="s">
        <v>1114</v>
      </c>
      <c r="C262" s="1" t="s">
        <v>1016</v>
      </c>
      <c r="D262" s="1" t="s">
        <v>1115</v>
      </c>
      <c r="E262" s="1" t="s">
        <v>1116</v>
      </c>
      <c r="F262" s="1" t="s">
        <v>13</v>
      </c>
      <c r="G262" s="1" t="s">
        <v>6</v>
      </c>
      <c r="H262" s="2">
        <v>23.65</v>
      </c>
      <c r="I262" s="3">
        <v>4</v>
      </c>
      <c r="J262" s="2">
        <v>26.37</v>
      </c>
      <c r="K262" s="2">
        <v>16.14</v>
      </c>
      <c r="L262" s="2">
        <v>6.69</v>
      </c>
      <c r="M262" s="1" t="s">
        <v>820</v>
      </c>
      <c r="N262" s="4">
        <v>3</v>
      </c>
      <c r="O262" s="5">
        <v>0.41289775841067289</v>
      </c>
      <c r="P262">
        <v>1.24</v>
      </c>
      <c r="Q262" s="6"/>
      <c r="R262" s="6">
        <f t="shared" si="19"/>
        <v>3</v>
      </c>
      <c r="S262" s="7"/>
      <c r="T262" s="4"/>
      <c r="U262" s="4"/>
      <c r="V262" s="8"/>
      <c r="W262" s="9">
        <f t="shared" si="18"/>
        <v>3</v>
      </c>
      <c r="Y262" s="22">
        <v>3</v>
      </c>
      <c r="Z262" s="23"/>
      <c r="AA262" s="25">
        <f t="shared" si="20"/>
        <v>1.6515910336426916</v>
      </c>
      <c r="AB262" s="25">
        <f t="shared" si="21"/>
        <v>0</v>
      </c>
    </row>
    <row r="263" spans="1:28" hidden="1" x14ac:dyDescent="0.45">
      <c r="A263" s="1" t="s">
        <v>1117</v>
      </c>
      <c r="B263" s="1" t="s">
        <v>1118</v>
      </c>
      <c r="C263" s="1" t="s">
        <v>1016</v>
      </c>
      <c r="D263" s="1" t="s">
        <v>1115</v>
      </c>
      <c r="E263" s="1" t="s">
        <v>891</v>
      </c>
      <c r="F263" s="1" t="s">
        <v>13</v>
      </c>
      <c r="G263" s="1" t="s">
        <v>6</v>
      </c>
      <c r="H263" s="2">
        <v>25.8</v>
      </c>
      <c r="I263" s="3">
        <v>4</v>
      </c>
      <c r="J263" s="2">
        <v>26.37</v>
      </c>
      <c r="K263" s="2">
        <v>16.14</v>
      </c>
      <c r="L263" s="2">
        <v>7.48</v>
      </c>
      <c r="M263" s="1" t="s">
        <v>820</v>
      </c>
      <c r="N263" s="4">
        <v>1</v>
      </c>
      <c r="O263" s="5">
        <v>0.4616554907192576</v>
      </c>
      <c r="P263">
        <v>0.46</v>
      </c>
      <c r="Q263" s="6"/>
      <c r="R263" s="6">
        <f t="shared" si="19"/>
        <v>1</v>
      </c>
      <c r="S263" s="7"/>
      <c r="T263" s="4"/>
      <c r="U263" s="4"/>
      <c r="V263" s="8"/>
      <c r="W263" s="9">
        <f t="shared" si="18"/>
        <v>1</v>
      </c>
      <c r="Y263" s="22">
        <v>1</v>
      </c>
      <c r="Z263" s="23"/>
      <c r="AA263" s="25">
        <f t="shared" si="20"/>
        <v>1.8466219628770304</v>
      </c>
      <c r="AB263" s="25">
        <f t="shared" si="21"/>
        <v>0</v>
      </c>
    </row>
    <row r="264" spans="1:28" hidden="1" x14ac:dyDescent="0.45">
      <c r="A264" s="1" t="s">
        <v>1119</v>
      </c>
      <c r="B264" s="1" t="s">
        <v>1120</v>
      </c>
      <c r="C264" s="1" t="s">
        <v>1109</v>
      </c>
      <c r="D264" s="1" t="s">
        <v>1110</v>
      </c>
      <c r="E264" s="1" t="s">
        <v>1121</v>
      </c>
      <c r="F264" s="1" t="s">
        <v>131</v>
      </c>
      <c r="G264" s="1" t="s">
        <v>6</v>
      </c>
      <c r="H264" s="2">
        <v>25.85</v>
      </c>
      <c r="I264" s="3">
        <v>4</v>
      </c>
      <c r="J264" s="2">
        <v>12.2</v>
      </c>
      <c r="K264" s="2">
        <v>10.24</v>
      </c>
      <c r="L264" s="2">
        <v>14.17</v>
      </c>
      <c r="M264" s="1" t="s">
        <v>820</v>
      </c>
      <c r="N264" s="4">
        <v>3</v>
      </c>
      <c r="O264" s="5">
        <v>0.25670385150812064</v>
      </c>
      <c r="P264">
        <v>0.77</v>
      </c>
      <c r="Q264" s="6"/>
      <c r="R264" s="6">
        <f t="shared" si="19"/>
        <v>3</v>
      </c>
      <c r="S264" s="7"/>
      <c r="T264" s="4"/>
      <c r="U264" s="4"/>
      <c r="V264" s="8"/>
      <c r="W264" s="9">
        <f t="shared" si="18"/>
        <v>3</v>
      </c>
      <c r="Y264" s="22">
        <v>3</v>
      </c>
      <c r="Z264" s="23"/>
      <c r="AA264" s="25">
        <f t="shared" si="20"/>
        <v>1.0268154060324826</v>
      </c>
      <c r="AB264" s="25">
        <f t="shared" si="21"/>
        <v>0</v>
      </c>
    </row>
    <row r="265" spans="1:28" hidden="1" x14ac:dyDescent="0.45">
      <c r="A265" s="1" t="s">
        <v>1122</v>
      </c>
      <c r="B265" s="1" t="s">
        <v>1123</v>
      </c>
      <c r="C265" s="1" t="s">
        <v>1124</v>
      </c>
      <c r="D265" s="1" t="s">
        <v>890</v>
      </c>
      <c r="E265" s="1" t="s">
        <v>1125</v>
      </c>
      <c r="F265" s="1" t="s">
        <v>21</v>
      </c>
      <c r="G265" s="1" t="s">
        <v>6</v>
      </c>
      <c r="H265" s="2">
        <v>12.37</v>
      </c>
      <c r="I265" s="3">
        <v>4</v>
      </c>
      <c r="J265" s="2">
        <v>16.54</v>
      </c>
      <c r="K265" s="2">
        <v>12.4</v>
      </c>
      <c r="L265" s="2">
        <v>2.56</v>
      </c>
      <c r="M265" s="1" t="s">
        <v>820</v>
      </c>
      <c r="N265" s="4">
        <v>1</v>
      </c>
      <c r="O265" s="5">
        <v>7.6137726218097446E-2</v>
      </c>
      <c r="P265">
        <v>0.08</v>
      </c>
      <c r="Q265" s="6"/>
      <c r="R265" s="6">
        <f t="shared" si="19"/>
        <v>1</v>
      </c>
      <c r="S265" s="7"/>
      <c r="T265" s="4"/>
      <c r="U265" s="4"/>
      <c r="V265" s="8"/>
      <c r="W265" s="9">
        <f t="shared" si="18"/>
        <v>1</v>
      </c>
      <c r="Y265" s="22">
        <v>1</v>
      </c>
      <c r="Z265" s="23"/>
      <c r="AA265" s="25">
        <f t="shared" si="20"/>
        <v>0.30455090487238978</v>
      </c>
      <c r="AB265" s="25">
        <f t="shared" si="21"/>
        <v>0</v>
      </c>
    </row>
    <row r="266" spans="1:28" hidden="1" x14ac:dyDescent="0.45">
      <c r="A266" s="1" t="s">
        <v>1126</v>
      </c>
      <c r="B266" s="1" t="s">
        <v>1127</v>
      </c>
      <c r="C266" s="1" t="s">
        <v>1124</v>
      </c>
      <c r="D266" s="1" t="s">
        <v>890</v>
      </c>
      <c r="E266" s="1" t="s">
        <v>1116</v>
      </c>
      <c r="F266" s="1" t="s">
        <v>21</v>
      </c>
      <c r="G266" s="1" t="s">
        <v>6</v>
      </c>
      <c r="H266" s="2">
        <v>14.19</v>
      </c>
      <c r="I266" s="3">
        <v>4</v>
      </c>
      <c r="J266" s="2">
        <v>16.54</v>
      </c>
      <c r="K266" s="2">
        <v>12.4</v>
      </c>
      <c r="L266" s="2">
        <v>3.15</v>
      </c>
      <c r="M266" s="1" t="s">
        <v>820</v>
      </c>
      <c r="N266" s="4">
        <v>3</v>
      </c>
      <c r="O266" s="5">
        <v>9.3685092807424597E-2</v>
      </c>
      <c r="P266">
        <v>0.28000000000000003</v>
      </c>
      <c r="Q266" s="6"/>
      <c r="R266" s="6">
        <f t="shared" si="19"/>
        <v>3</v>
      </c>
      <c r="S266" s="7"/>
      <c r="T266" s="4"/>
      <c r="U266" s="4"/>
      <c r="V266" s="8"/>
      <c r="W266" s="9">
        <f t="shared" si="18"/>
        <v>3</v>
      </c>
      <c r="Y266" s="22">
        <v>3</v>
      </c>
      <c r="Z266" s="23"/>
      <c r="AA266" s="25">
        <f t="shared" si="20"/>
        <v>0.37474037122969839</v>
      </c>
      <c r="AB266" s="25">
        <f t="shared" si="21"/>
        <v>0</v>
      </c>
    </row>
    <row r="267" spans="1:28" hidden="1" x14ac:dyDescent="0.45">
      <c r="A267" s="1" t="s">
        <v>1128</v>
      </c>
      <c r="B267" s="1" t="s">
        <v>1129</v>
      </c>
      <c r="C267" s="1" t="s">
        <v>1124</v>
      </c>
      <c r="D267" s="1" t="s">
        <v>890</v>
      </c>
      <c r="E267" s="1" t="s">
        <v>1125</v>
      </c>
      <c r="F267" s="1" t="s">
        <v>131</v>
      </c>
      <c r="G267" s="1" t="s">
        <v>6</v>
      </c>
      <c r="H267" s="2">
        <v>12.37</v>
      </c>
      <c r="I267" s="3">
        <v>4</v>
      </c>
      <c r="J267" s="2">
        <v>16.54</v>
      </c>
      <c r="K267" s="2">
        <v>12.4</v>
      </c>
      <c r="L267" s="2">
        <v>2.56</v>
      </c>
      <c r="M267" s="1" t="s">
        <v>820</v>
      </c>
      <c r="N267" s="4">
        <v>5</v>
      </c>
      <c r="O267" s="5">
        <v>7.6137726218097446E-2</v>
      </c>
      <c r="P267">
        <v>0.38</v>
      </c>
      <c r="Q267" s="6"/>
      <c r="R267" s="6">
        <f t="shared" si="19"/>
        <v>5</v>
      </c>
      <c r="S267" s="7"/>
      <c r="T267" s="4"/>
      <c r="U267" s="4"/>
      <c r="V267" s="8"/>
      <c r="W267" s="9">
        <f t="shared" si="18"/>
        <v>5</v>
      </c>
      <c r="Y267" s="22">
        <v>5</v>
      </c>
      <c r="Z267" s="23"/>
      <c r="AA267" s="25">
        <f t="shared" si="20"/>
        <v>0.30455090487238978</v>
      </c>
      <c r="AB267" s="25">
        <f t="shared" si="21"/>
        <v>0</v>
      </c>
    </row>
    <row r="268" spans="1:28" hidden="1" x14ac:dyDescent="0.45">
      <c r="A268" s="1" t="s">
        <v>1130</v>
      </c>
      <c r="B268" s="1" t="s">
        <v>1131</v>
      </c>
      <c r="C268" s="1" t="s">
        <v>1132</v>
      </c>
      <c r="D268" s="1" t="s">
        <v>1133</v>
      </c>
      <c r="E268" s="1" t="s">
        <v>1111</v>
      </c>
      <c r="F268" s="1" t="s">
        <v>131</v>
      </c>
      <c r="G268" s="1" t="s">
        <v>6</v>
      </c>
      <c r="H268" s="2">
        <v>18</v>
      </c>
      <c r="I268" s="3">
        <v>4</v>
      </c>
      <c r="J268" s="2">
        <v>12.2</v>
      </c>
      <c r="K268" s="2">
        <v>10.24</v>
      </c>
      <c r="L268" s="2">
        <v>8.66</v>
      </c>
      <c r="M268" s="1" t="s">
        <v>820</v>
      </c>
      <c r="N268" s="4">
        <v>2</v>
      </c>
      <c r="O268" s="5">
        <v>0.15688464037122968</v>
      </c>
      <c r="P268">
        <v>0.31</v>
      </c>
      <c r="Q268" s="6"/>
      <c r="R268" s="6">
        <f t="shared" si="19"/>
        <v>2</v>
      </c>
      <c r="S268" s="7"/>
      <c r="T268" s="4"/>
      <c r="U268" s="4"/>
      <c r="V268" s="8"/>
      <c r="W268" s="9">
        <f t="shared" si="18"/>
        <v>2</v>
      </c>
      <c r="Y268" s="22">
        <v>1</v>
      </c>
      <c r="Z268" s="23"/>
      <c r="AA268" s="25">
        <f t="shared" si="20"/>
        <v>0.62753856148491871</v>
      </c>
      <c r="AB268" s="25">
        <f t="shared" si="21"/>
        <v>0</v>
      </c>
    </row>
    <row r="269" spans="1:28" hidden="1" x14ac:dyDescent="0.45">
      <c r="A269" s="1" t="s">
        <v>1134</v>
      </c>
      <c r="B269" s="1" t="s">
        <v>1135</v>
      </c>
      <c r="C269" s="1" t="s">
        <v>1132</v>
      </c>
      <c r="D269" s="1" t="s">
        <v>1133</v>
      </c>
      <c r="E269" s="1" t="s">
        <v>1136</v>
      </c>
      <c r="F269" s="1" t="s">
        <v>131</v>
      </c>
      <c r="G269" s="1" t="s">
        <v>6</v>
      </c>
      <c r="H269" s="2">
        <v>25.65</v>
      </c>
      <c r="I269" s="3">
        <v>4</v>
      </c>
      <c r="J269" s="2">
        <v>14.17</v>
      </c>
      <c r="K269" s="2">
        <v>10.24</v>
      </c>
      <c r="L269" s="2">
        <v>12.2</v>
      </c>
      <c r="M269" s="1" t="s">
        <v>820</v>
      </c>
      <c r="N269" s="4">
        <v>3</v>
      </c>
      <c r="O269" s="5">
        <v>0.25670385150812058</v>
      </c>
      <c r="P269">
        <v>0.77</v>
      </c>
      <c r="Q269" s="6"/>
      <c r="R269" s="6">
        <f t="shared" si="19"/>
        <v>3</v>
      </c>
      <c r="S269" s="7"/>
      <c r="T269" s="4"/>
      <c r="U269" s="4"/>
      <c r="V269" s="8"/>
      <c r="W269" s="9">
        <f t="shared" si="18"/>
        <v>3</v>
      </c>
      <c r="Y269" s="22">
        <v>3</v>
      </c>
      <c r="Z269" s="23"/>
      <c r="AA269" s="25">
        <f t="shared" si="20"/>
        <v>1.0268154060324823</v>
      </c>
      <c r="AB269" s="25">
        <f t="shared" si="21"/>
        <v>0</v>
      </c>
    </row>
    <row r="270" spans="1:28" hidden="1" x14ac:dyDescent="0.45">
      <c r="A270" s="1" t="s">
        <v>1137</v>
      </c>
      <c r="B270" s="1" t="s">
        <v>1138</v>
      </c>
      <c r="C270" s="1" t="s">
        <v>1139</v>
      </c>
      <c r="D270" s="1" t="s">
        <v>1140</v>
      </c>
      <c r="E270" s="1" t="s">
        <v>1111</v>
      </c>
      <c r="F270" s="1" t="s">
        <v>13</v>
      </c>
      <c r="G270" s="1" t="s">
        <v>6</v>
      </c>
      <c r="H270" s="2">
        <v>18.5</v>
      </c>
      <c r="I270" s="3">
        <v>4</v>
      </c>
      <c r="J270" s="2">
        <v>12.5984</v>
      </c>
      <c r="K270" s="2">
        <v>10.629899999999999</v>
      </c>
      <c r="L270" s="2">
        <v>10.2362</v>
      </c>
      <c r="M270" s="1" t="s">
        <v>820</v>
      </c>
      <c r="N270" s="4">
        <v>12</v>
      </c>
      <c r="O270" s="5">
        <v>0.19878613142926219</v>
      </c>
      <c r="P270">
        <v>2.38</v>
      </c>
      <c r="Q270" s="6"/>
      <c r="R270" s="6">
        <f t="shared" si="19"/>
        <v>12</v>
      </c>
      <c r="S270" s="7"/>
      <c r="T270" s="4"/>
      <c r="U270" s="4"/>
      <c r="V270" s="8"/>
      <c r="W270" s="9">
        <f t="shared" si="18"/>
        <v>12</v>
      </c>
      <c r="Y270" s="22">
        <v>8</v>
      </c>
      <c r="Z270" s="23"/>
      <c r="AA270" s="25">
        <f t="shared" si="20"/>
        <v>0.79514452571704874</v>
      </c>
      <c r="AB270" s="25">
        <f t="shared" si="21"/>
        <v>0</v>
      </c>
    </row>
    <row r="271" spans="1:28" hidden="1" x14ac:dyDescent="0.45">
      <c r="A271" s="1" t="s">
        <v>1141</v>
      </c>
      <c r="B271" s="1" t="s">
        <v>1142</v>
      </c>
      <c r="C271" s="1" t="s">
        <v>1139</v>
      </c>
      <c r="D271" s="1" t="s">
        <v>1140</v>
      </c>
      <c r="E271" s="1" t="s">
        <v>1143</v>
      </c>
      <c r="F271" s="1" t="s">
        <v>131</v>
      </c>
      <c r="G271" s="1" t="s">
        <v>6</v>
      </c>
      <c r="H271" s="2">
        <v>16.8</v>
      </c>
      <c r="I271" s="3">
        <v>4</v>
      </c>
      <c r="J271" s="2">
        <v>9.8425200000000004</v>
      </c>
      <c r="K271" s="2">
        <v>11.811019999999999</v>
      </c>
      <c r="L271" s="2">
        <v>10.62992</v>
      </c>
      <c r="M271" s="1" t="s">
        <v>820</v>
      </c>
      <c r="N271" s="4">
        <v>18</v>
      </c>
      <c r="O271" s="5">
        <v>0.17919523376556065</v>
      </c>
      <c r="P271">
        <v>3.22</v>
      </c>
      <c r="Q271" s="6"/>
      <c r="R271" s="6">
        <f t="shared" si="19"/>
        <v>18</v>
      </c>
      <c r="S271" s="7"/>
      <c r="T271" s="4"/>
      <c r="U271" s="4"/>
      <c r="V271" s="8"/>
      <c r="W271" s="9">
        <f t="shared" si="18"/>
        <v>18</v>
      </c>
      <c r="Y271" s="22">
        <v>18</v>
      </c>
      <c r="Z271" s="23"/>
      <c r="AA271" s="25">
        <f t="shared" si="20"/>
        <v>0.71678093506224261</v>
      </c>
      <c r="AB271" s="25">
        <f t="shared" si="21"/>
        <v>0</v>
      </c>
    </row>
    <row r="272" spans="1:28" hidden="1" x14ac:dyDescent="0.45">
      <c r="A272" s="1" t="s">
        <v>1144</v>
      </c>
      <c r="B272" s="1" t="s">
        <v>1145</v>
      </c>
      <c r="C272" s="1" t="s">
        <v>1139</v>
      </c>
      <c r="D272" s="1" t="s">
        <v>1140</v>
      </c>
      <c r="E272" s="1" t="s">
        <v>1146</v>
      </c>
      <c r="F272" s="1" t="s">
        <v>131</v>
      </c>
      <c r="G272" s="1" t="s">
        <v>6</v>
      </c>
      <c r="H272" s="2">
        <v>21</v>
      </c>
      <c r="I272" s="3">
        <v>4</v>
      </c>
      <c r="J272" s="2">
        <v>9.8425200000000004</v>
      </c>
      <c r="K272" s="2">
        <v>11.811019999999999</v>
      </c>
      <c r="L272" s="2">
        <v>12.99213</v>
      </c>
      <c r="M272" s="1" t="s">
        <v>820</v>
      </c>
      <c r="N272" s="4">
        <v>12</v>
      </c>
      <c r="O272" s="5">
        <v>0.21901649047806132</v>
      </c>
      <c r="P272">
        <v>2.62</v>
      </c>
      <c r="Q272" s="6"/>
      <c r="R272" s="6">
        <f t="shared" si="19"/>
        <v>12</v>
      </c>
      <c r="S272" s="7"/>
      <c r="T272" s="4"/>
      <c r="U272" s="4"/>
      <c r="V272" s="8"/>
      <c r="W272" s="9">
        <f t="shared" si="18"/>
        <v>12</v>
      </c>
      <c r="Y272" s="22">
        <v>12</v>
      </c>
      <c r="Z272" s="23"/>
      <c r="AA272" s="25">
        <f t="shared" si="20"/>
        <v>0.87606596191224528</v>
      </c>
      <c r="AB272" s="25">
        <f t="shared" si="21"/>
        <v>0</v>
      </c>
    </row>
    <row r="273" spans="1:28" hidden="1" x14ac:dyDescent="0.45">
      <c r="A273" s="1" t="s">
        <v>1147</v>
      </c>
      <c r="B273" s="1" t="s">
        <v>1148</v>
      </c>
      <c r="C273" s="1" t="s">
        <v>1149</v>
      </c>
      <c r="D273" s="1" t="s">
        <v>1150</v>
      </c>
      <c r="E273" s="1" t="s">
        <v>1111</v>
      </c>
      <c r="F273" s="1" t="s">
        <v>1151</v>
      </c>
      <c r="G273" s="1" t="s">
        <v>6</v>
      </c>
      <c r="H273" s="2">
        <v>17.2</v>
      </c>
      <c r="I273" s="3">
        <v>4</v>
      </c>
      <c r="J273" s="2">
        <v>11.81</v>
      </c>
      <c r="K273" s="2">
        <v>9.4499999999999993</v>
      </c>
      <c r="L273" s="2">
        <v>8.27</v>
      </c>
      <c r="M273" s="1" t="s">
        <v>820</v>
      </c>
      <c r="N273" s="4">
        <v>2</v>
      </c>
      <c r="O273" s="5">
        <v>0.13384124347447796</v>
      </c>
      <c r="P273">
        <v>0.27</v>
      </c>
      <c r="Q273" s="6"/>
      <c r="R273" s="6">
        <f t="shared" si="19"/>
        <v>2</v>
      </c>
      <c r="S273" s="7"/>
      <c r="T273" s="4"/>
      <c r="U273" s="4"/>
      <c r="V273" s="8"/>
      <c r="W273" s="9">
        <f t="shared" si="18"/>
        <v>2</v>
      </c>
      <c r="Y273" s="22">
        <v>2</v>
      </c>
      <c r="Z273" s="23"/>
      <c r="AA273" s="25">
        <f t="shared" si="20"/>
        <v>0.53536497389791182</v>
      </c>
      <c r="AB273" s="25">
        <f t="shared" si="21"/>
        <v>0</v>
      </c>
    </row>
    <row r="274" spans="1:28" hidden="1" x14ac:dyDescent="0.45">
      <c r="A274" s="1" t="s">
        <v>1152</v>
      </c>
      <c r="B274" s="1" t="s">
        <v>1153</v>
      </c>
      <c r="C274" s="1" t="s">
        <v>1016</v>
      </c>
      <c r="D274" s="1" t="s">
        <v>1115</v>
      </c>
      <c r="E274" s="1" t="s">
        <v>891</v>
      </c>
      <c r="F274" s="1" t="s">
        <v>852</v>
      </c>
      <c r="G274" s="1" t="s">
        <v>6</v>
      </c>
      <c r="H274" s="2">
        <v>25.8</v>
      </c>
      <c r="I274" s="3">
        <v>4</v>
      </c>
      <c r="J274" s="2">
        <v>26.37</v>
      </c>
      <c r="K274" s="2">
        <v>16.14</v>
      </c>
      <c r="L274" s="2">
        <v>7.48</v>
      </c>
      <c r="M274" s="1" t="s">
        <v>820</v>
      </c>
      <c r="N274" s="4">
        <v>1</v>
      </c>
      <c r="O274" s="5">
        <v>0.4616554907192576</v>
      </c>
      <c r="P274">
        <v>0.46</v>
      </c>
      <c r="Q274" s="6"/>
      <c r="R274" s="6">
        <f t="shared" si="19"/>
        <v>1</v>
      </c>
      <c r="S274" s="7"/>
      <c r="T274" s="4"/>
      <c r="U274" s="4"/>
      <c r="V274" s="8"/>
      <c r="W274" s="9">
        <f t="shared" si="18"/>
        <v>1</v>
      </c>
      <c r="Y274" s="22">
        <v>1</v>
      </c>
      <c r="Z274" s="23"/>
      <c r="AA274" s="25">
        <f t="shared" si="20"/>
        <v>1.8466219628770304</v>
      </c>
      <c r="AB274" s="25">
        <f t="shared" si="21"/>
        <v>0</v>
      </c>
    </row>
    <row r="275" spans="1:28" hidden="1" x14ac:dyDescent="0.45">
      <c r="A275" s="1" t="s">
        <v>1154</v>
      </c>
      <c r="B275" s="1" t="s">
        <v>1155</v>
      </c>
      <c r="C275" s="1" t="s">
        <v>1156</v>
      </c>
      <c r="D275" s="1" t="s">
        <v>1157</v>
      </c>
      <c r="E275" s="1" t="s">
        <v>1158</v>
      </c>
      <c r="F275" s="1" t="s">
        <v>1159</v>
      </c>
      <c r="G275" s="1" t="s">
        <v>165</v>
      </c>
      <c r="H275" s="2">
        <v>4.3099999999999996</v>
      </c>
      <c r="I275" s="3">
        <v>24</v>
      </c>
      <c r="J275" s="2">
        <v>25</v>
      </c>
      <c r="K275" s="2">
        <v>16.93</v>
      </c>
      <c r="L275" s="2">
        <v>8.6614000000000004</v>
      </c>
      <c r="M275" s="1" t="s">
        <v>820</v>
      </c>
      <c r="N275" s="4">
        <v>43</v>
      </c>
      <c r="O275" s="5">
        <v>8.8600578837973717E-2</v>
      </c>
      <c r="P275">
        <v>3.8</v>
      </c>
      <c r="Q275" s="6"/>
      <c r="R275" s="6">
        <f t="shared" si="19"/>
        <v>43</v>
      </c>
      <c r="S275" s="7"/>
      <c r="T275" s="4"/>
      <c r="U275" s="4"/>
      <c r="V275" s="8"/>
      <c r="W275" s="9">
        <f t="shared" si="18"/>
        <v>43</v>
      </c>
      <c r="Y275" s="22">
        <v>43</v>
      </c>
      <c r="Z275" s="23"/>
      <c r="AA275" s="25">
        <f t="shared" si="20"/>
        <v>2.1264138921113691</v>
      </c>
      <c r="AB275" s="25">
        <f t="shared" si="21"/>
        <v>0</v>
      </c>
    </row>
    <row r="276" spans="1:28" hidden="1" x14ac:dyDescent="0.45">
      <c r="A276" s="1" t="s">
        <v>1160</v>
      </c>
      <c r="B276" s="1" t="s">
        <v>1161</v>
      </c>
      <c r="C276" s="1" t="s">
        <v>1162</v>
      </c>
      <c r="D276" s="1" t="s">
        <v>1163</v>
      </c>
      <c r="E276" s="1" t="s">
        <v>1164</v>
      </c>
      <c r="F276" s="1" t="s">
        <v>1165</v>
      </c>
      <c r="G276" s="1" t="s">
        <v>165</v>
      </c>
      <c r="H276" s="2">
        <v>10</v>
      </c>
      <c r="I276" s="3">
        <v>24</v>
      </c>
      <c r="J276" s="2">
        <v>22.440899999999999</v>
      </c>
      <c r="K276" s="2">
        <v>15.747999999999999</v>
      </c>
      <c r="L276" s="2">
        <v>15.3543</v>
      </c>
      <c r="M276" s="1" t="s">
        <v>820</v>
      </c>
      <c r="N276" s="4">
        <v>3</v>
      </c>
      <c r="O276" s="5">
        <v>0.13114362837347157</v>
      </c>
      <c r="P276">
        <v>0.39</v>
      </c>
      <c r="Q276" s="6"/>
      <c r="R276" s="6">
        <f t="shared" si="19"/>
        <v>3</v>
      </c>
      <c r="S276" s="7"/>
      <c r="T276" s="4"/>
      <c r="U276" s="4"/>
      <c r="V276" s="8"/>
      <c r="W276" s="9">
        <f t="shared" si="18"/>
        <v>3</v>
      </c>
      <c r="Y276" s="22">
        <v>3</v>
      </c>
      <c r="Z276" s="23"/>
      <c r="AA276" s="25">
        <f t="shared" si="20"/>
        <v>3.1474470809633175</v>
      </c>
      <c r="AB276" s="25">
        <f t="shared" si="21"/>
        <v>0</v>
      </c>
    </row>
    <row r="277" spans="1:28" hidden="1" x14ac:dyDescent="0.45">
      <c r="A277" s="1" t="s">
        <v>1166</v>
      </c>
      <c r="B277" s="1" t="s">
        <v>1167</v>
      </c>
      <c r="C277" s="1" t="s">
        <v>1168</v>
      </c>
      <c r="D277" s="1" t="s">
        <v>1169</v>
      </c>
      <c r="E277" s="1" t="s">
        <v>935</v>
      </c>
      <c r="F277" s="1" t="s">
        <v>13</v>
      </c>
      <c r="G277" s="1" t="s">
        <v>165</v>
      </c>
      <c r="H277" s="2">
        <v>7.27</v>
      </c>
      <c r="I277" s="3">
        <v>4</v>
      </c>
      <c r="J277" s="2">
        <v>11.81</v>
      </c>
      <c r="K277" s="2">
        <v>9.4499999999999993</v>
      </c>
      <c r="L277" s="2">
        <v>6.1</v>
      </c>
      <c r="M277" s="1" t="s">
        <v>820</v>
      </c>
      <c r="N277" s="4">
        <v>60</v>
      </c>
      <c r="O277" s="5">
        <v>9.8722078016241291E-2</v>
      </c>
      <c r="P277">
        <v>5.91</v>
      </c>
      <c r="Q277" s="6"/>
      <c r="R277" s="6">
        <f t="shared" si="19"/>
        <v>60</v>
      </c>
      <c r="S277" s="7"/>
      <c r="T277" s="4"/>
      <c r="U277" s="4"/>
      <c r="V277" s="8"/>
      <c r="W277" s="9">
        <f t="shared" si="18"/>
        <v>60</v>
      </c>
      <c r="Z277" s="23"/>
      <c r="AA277" s="25">
        <f t="shared" si="20"/>
        <v>0.39488831206496516</v>
      </c>
      <c r="AB277" s="25">
        <f t="shared" si="21"/>
        <v>0</v>
      </c>
    </row>
    <row r="278" spans="1:28" hidden="1" x14ac:dyDescent="0.45">
      <c r="A278" s="1" t="s">
        <v>1170</v>
      </c>
      <c r="B278" s="1" t="s">
        <v>1171</v>
      </c>
      <c r="C278" s="1" t="s">
        <v>1172</v>
      </c>
      <c r="D278" s="1" t="s">
        <v>1173</v>
      </c>
      <c r="E278" s="1" t="s">
        <v>1174</v>
      </c>
      <c r="F278" s="1" t="s">
        <v>1175</v>
      </c>
      <c r="G278" s="1" t="s">
        <v>6</v>
      </c>
      <c r="H278" s="2">
        <v>24.28</v>
      </c>
      <c r="I278" s="3">
        <v>3</v>
      </c>
      <c r="J278" s="2">
        <v>19.690000000000001</v>
      </c>
      <c r="K278" s="2">
        <v>15.75</v>
      </c>
      <c r="L278" s="2">
        <v>12.6</v>
      </c>
      <c r="M278" s="1" t="s">
        <v>1176</v>
      </c>
      <c r="N278" s="4">
        <v>5</v>
      </c>
      <c r="O278" s="5">
        <v>0.75550667053364273</v>
      </c>
      <c r="P278">
        <v>3.77</v>
      </c>
      <c r="Q278" s="6"/>
      <c r="R278" s="6">
        <f t="shared" si="19"/>
        <v>5</v>
      </c>
      <c r="S278" s="7"/>
      <c r="T278" s="4"/>
      <c r="U278" s="4"/>
      <c r="V278" s="8"/>
      <c r="W278" s="9">
        <f t="shared" si="18"/>
        <v>5</v>
      </c>
      <c r="Z278" s="23"/>
      <c r="AA278" s="25">
        <f t="shared" si="20"/>
        <v>2.2665200116009281</v>
      </c>
      <c r="AB278" s="25">
        <f t="shared" si="21"/>
        <v>0</v>
      </c>
    </row>
    <row r="279" spans="1:28" hidden="1" x14ac:dyDescent="0.45">
      <c r="A279" s="1" t="s">
        <v>1177</v>
      </c>
      <c r="B279" s="1" t="s">
        <v>1178</v>
      </c>
      <c r="C279" s="1" t="s">
        <v>1172</v>
      </c>
      <c r="D279" s="1" t="s">
        <v>1179</v>
      </c>
      <c r="E279" s="1" t="s">
        <v>119</v>
      </c>
      <c r="F279" s="1" t="s">
        <v>1175</v>
      </c>
      <c r="G279" s="1" t="s">
        <v>6</v>
      </c>
      <c r="H279" s="2">
        <v>29.56</v>
      </c>
      <c r="I279" s="3">
        <v>1</v>
      </c>
      <c r="J279" s="2">
        <v>18.899999999999999</v>
      </c>
      <c r="K279" s="2">
        <v>16.14</v>
      </c>
      <c r="L279" s="2">
        <v>5.51</v>
      </c>
      <c r="M279" s="1" t="s">
        <v>1176</v>
      </c>
      <c r="N279" s="4">
        <v>3</v>
      </c>
      <c r="O279" s="5">
        <v>0.97494400232018552</v>
      </c>
      <c r="P279">
        <v>2.92</v>
      </c>
      <c r="Q279" s="6"/>
      <c r="R279" s="6">
        <f t="shared" si="19"/>
        <v>3</v>
      </c>
      <c r="S279" s="7"/>
      <c r="T279" s="4"/>
      <c r="U279" s="4"/>
      <c r="V279" s="8"/>
      <c r="W279" s="9">
        <f t="shared" si="18"/>
        <v>3</v>
      </c>
      <c r="Z279" s="23"/>
      <c r="AA279" s="25">
        <f t="shared" si="20"/>
        <v>0.97494400232018552</v>
      </c>
      <c r="AB279" s="25">
        <f t="shared" si="21"/>
        <v>0</v>
      </c>
    </row>
    <row r="280" spans="1:28" hidden="1" x14ac:dyDescent="0.45">
      <c r="A280" s="1" t="s">
        <v>1180</v>
      </c>
      <c r="B280" s="1" t="s">
        <v>1181</v>
      </c>
      <c r="C280" s="1" t="s">
        <v>1182</v>
      </c>
      <c r="D280" s="1" t="s">
        <v>1183</v>
      </c>
      <c r="E280" s="1" t="s">
        <v>1184</v>
      </c>
      <c r="F280" s="1" t="s">
        <v>110</v>
      </c>
      <c r="G280" s="1" t="s">
        <v>6</v>
      </c>
      <c r="H280" s="2">
        <v>17.39</v>
      </c>
      <c r="I280" s="3">
        <v>1</v>
      </c>
      <c r="J280" s="2">
        <v>16.54</v>
      </c>
      <c r="K280" s="2">
        <v>13.39</v>
      </c>
      <c r="L280" s="2">
        <v>3.94</v>
      </c>
      <c r="M280" s="1" t="s">
        <v>1176</v>
      </c>
      <c r="N280" s="4">
        <v>2</v>
      </c>
      <c r="O280" s="5">
        <v>0.5061451067285383</v>
      </c>
      <c r="P280">
        <v>1.01</v>
      </c>
      <c r="Q280" s="6"/>
      <c r="R280" s="6">
        <f t="shared" si="19"/>
        <v>2</v>
      </c>
      <c r="S280" s="7"/>
      <c r="T280" s="4"/>
      <c r="U280" s="4"/>
      <c r="V280" s="8"/>
      <c r="W280" s="9">
        <f t="shared" si="18"/>
        <v>2</v>
      </c>
      <c r="Y280" s="22">
        <v>2</v>
      </c>
      <c r="Z280" s="23"/>
      <c r="AA280" s="25">
        <f t="shared" si="20"/>
        <v>0.5061451067285383</v>
      </c>
      <c r="AB280" s="25">
        <f t="shared" si="21"/>
        <v>0</v>
      </c>
    </row>
    <row r="281" spans="1:28" hidden="1" x14ac:dyDescent="0.45">
      <c r="A281" s="1" t="s">
        <v>1185</v>
      </c>
      <c r="B281" s="1" t="s">
        <v>1186</v>
      </c>
      <c r="C281" s="1" t="s">
        <v>1187</v>
      </c>
      <c r="D281" s="1" t="s">
        <v>1188</v>
      </c>
      <c r="E281" s="1" t="s">
        <v>119</v>
      </c>
      <c r="F281" s="1" t="s">
        <v>21</v>
      </c>
      <c r="G281" s="1" t="s">
        <v>6</v>
      </c>
      <c r="H281" s="2">
        <v>31.8</v>
      </c>
      <c r="I281" s="3">
        <v>3</v>
      </c>
      <c r="J281" s="2">
        <v>17.322800000000001</v>
      </c>
      <c r="K281" s="2">
        <v>13.3858</v>
      </c>
      <c r="L281" s="2">
        <v>17.7165</v>
      </c>
      <c r="M281" s="1" t="s">
        <v>1176</v>
      </c>
      <c r="N281" s="4">
        <v>3</v>
      </c>
      <c r="O281" s="5">
        <v>0.79429501233487232</v>
      </c>
      <c r="P281">
        <v>2.38</v>
      </c>
      <c r="Q281" s="6"/>
      <c r="R281" s="6">
        <f t="shared" si="19"/>
        <v>3</v>
      </c>
      <c r="S281" s="7"/>
      <c r="T281" s="4"/>
      <c r="U281" s="4"/>
      <c r="V281" s="8"/>
      <c r="W281" s="9">
        <f t="shared" si="18"/>
        <v>3</v>
      </c>
      <c r="Z281" s="23"/>
      <c r="AA281" s="25">
        <f t="shared" si="20"/>
        <v>2.3828850370046171</v>
      </c>
      <c r="AB281" s="25">
        <f t="shared" si="21"/>
        <v>0</v>
      </c>
    </row>
    <row r="282" spans="1:28" hidden="1" x14ac:dyDescent="0.45">
      <c r="A282" s="1" t="s">
        <v>1189</v>
      </c>
      <c r="B282" s="1" t="s">
        <v>1190</v>
      </c>
      <c r="C282" s="1" t="s">
        <v>1191</v>
      </c>
      <c r="D282" s="1" t="s">
        <v>1192</v>
      </c>
      <c r="E282" s="1" t="s">
        <v>119</v>
      </c>
      <c r="F282" s="1" t="s">
        <v>826</v>
      </c>
      <c r="G282" s="1" t="s">
        <v>6</v>
      </c>
      <c r="H282" s="2">
        <v>23.04</v>
      </c>
      <c r="I282" s="3">
        <v>1</v>
      </c>
      <c r="J282" s="2">
        <v>16.73</v>
      </c>
      <c r="K282" s="2">
        <v>16.73</v>
      </c>
      <c r="L282" s="2">
        <v>7.48</v>
      </c>
      <c r="M282" s="1" t="s">
        <v>1176</v>
      </c>
      <c r="N282" s="4">
        <v>1657</v>
      </c>
      <c r="O282" s="5">
        <v>1.2143845081206497</v>
      </c>
      <c r="P282">
        <v>2007.58</v>
      </c>
      <c r="Q282" s="6">
        <v>1657</v>
      </c>
      <c r="R282" s="6">
        <f t="shared" si="19"/>
        <v>0</v>
      </c>
      <c r="S282" s="7"/>
      <c r="T282" s="4"/>
      <c r="U282" s="4"/>
      <c r="V282" s="8"/>
      <c r="W282" s="9">
        <f t="shared" si="18"/>
        <v>0</v>
      </c>
      <c r="Y282" s="22">
        <v>1635</v>
      </c>
      <c r="Z282" s="23"/>
      <c r="AA282" s="25">
        <f t="shared" si="20"/>
        <v>1.2143845081206497</v>
      </c>
      <c r="AB282" s="25">
        <f t="shared" si="21"/>
        <v>0</v>
      </c>
    </row>
    <row r="283" spans="1:28" hidden="1" x14ac:dyDescent="0.45">
      <c r="A283" s="1" t="s">
        <v>1193</v>
      </c>
      <c r="B283" s="1" t="s">
        <v>1194</v>
      </c>
      <c r="C283" s="1" t="s">
        <v>1195</v>
      </c>
      <c r="D283" s="1" t="s">
        <v>1196</v>
      </c>
      <c r="E283" s="1" t="s">
        <v>93</v>
      </c>
      <c r="F283" s="1" t="s">
        <v>1197</v>
      </c>
      <c r="G283" s="1" t="s">
        <v>6</v>
      </c>
      <c r="H283" s="2">
        <v>19.53</v>
      </c>
      <c r="I283" s="3">
        <v>1</v>
      </c>
      <c r="J283" s="2">
        <v>16.929099999999998</v>
      </c>
      <c r="K283" s="2">
        <v>13.3858</v>
      </c>
      <c r="L283" s="2">
        <v>5.1181000000000001</v>
      </c>
      <c r="M283" s="1" t="s">
        <v>1176</v>
      </c>
      <c r="N283" s="4">
        <v>149</v>
      </c>
      <c r="O283" s="5">
        <v>0.67274380590180849</v>
      </c>
      <c r="P283">
        <v>100.01</v>
      </c>
      <c r="Q283" s="6">
        <v>149</v>
      </c>
      <c r="R283" s="6">
        <f t="shared" si="19"/>
        <v>0</v>
      </c>
      <c r="S283" s="7"/>
      <c r="T283" s="4"/>
      <c r="U283" s="4"/>
      <c r="V283" s="8"/>
      <c r="W283" s="9">
        <f t="shared" si="18"/>
        <v>0</v>
      </c>
      <c r="Z283" s="23"/>
      <c r="AA283" s="25">
        <f t="shared" si="20"/>
        <v>0.67274380590180849</v>
      </c>
      <c r="AB283" s="25">
        <f t="shared" si="21"/>
        <v>0</v>
      </c>
    </row>
    <row r="284" spans="1:28" hidden="1" x14ac:dyDescent="0.45">
      <c r="A284" s="1" t="s">
        <v>1198</v>
      </c>
      <c r="B284" s="1" t="s">
        <v>1199</v>
      </c>
      <c r="C284" s="1" t="s">
        <v>1200</v>
      </c>
      <c r="D284" s="1" t="s">
        <v>1201</v>
      </c>
      <c r="E284" s="1" t="s">
        <v>1202</v>
      </c>
      <c r="F284" s="1" t="s">
        <v>1203</v>
      </c>
      <c r="G284" s="1" t="s">
        <v>6</v>
      </c>
      <c r="H284" s="2">
        <v>24.93</v>
      </c>
      <c r="I284" s="3">
        <v>1</v>
      </c>
      <c r="J284" s="2">
        <v>17.91</v>
      </c>
      <c r="K284" s="2">
        <v>13.78</v>
      </c>
      <c r="L284" s="2">
        <v>6.1</v>
      </c>
      <c r="M284" s="1" t="s">
        <v>1176</v>
      </c>
      <c r="N284" s="4">
        <v>1</v>
      </c>
      <c r="O284" s="5">
        <v>0.87324755220417616</v>
      </c>
      <c r="P284">
        <v>0.87</v>
      </c>
      <c r="Q284" s="6"/>
      <c r="R284" s="6">
        <f t="shared" si="19"/>
        <v>1</v>
      </c>
      <c r="S284" s="7"/>
      <c r="T284" s="4"/>
      <c r="U284" s="4"/>
      <c r="V284" s="8"/>
      <c r="W284" s="9">
        <f t="shared" si="18"/>
        <v>1</v>
      </c>
      <c r="Y284" s="22">
        <v>1</v>
      </c>
      <c r="Z284" s="23"/>
      <c r="AA284" s="25">
        <f t="shared" si="20"/>
        <v>0.87324755220417616</v>
      </c>
      <c r="AB284" s="25">
        <f t="shared" si="21"/>
        <v>0</v>
      </c>
    </row>
    <row r="285" spans="1:28" hidden="1" x14ac:dyDescent="0.45">
      <c r="A285" s="1" t="s">
        <v>1204</v>
      </c>
      <c r="B285" s="1" t="s">
        <v>1205</v>
      </c>
      <c r="C285" s="1" t="s">
        <v>1206</v>
      </c>
      <c r="D285" s="1" t="s">
        <v>1207</v>
      </c>
      <c r="E285" s="1" t="s">
        <v>119</v>
      </c>
      <c r="F285" s="1" t="s">
        <v>13</v>
      </c>
      <c r="G285" s="1" t="s">
        <v>6</v>
      </c>
      <c r="H285" s="2">
        <v>36.67</v>
      </c>
      <c r="I285" s="3">
        <v>1</v>
      </c>
      <c r="J285" s="2">
        <v>19.684999999999999</v>
      </c>
      <c r="K285" s="2">
        <v>13.3858</v>
      </c>
      <c r="L285" s="2">
        <v>6.2991999999999999</v>
      </c>
      <c r="M285" s="1" t="s">
        <v>1176</v>
      </c>
      <c r="N285" s="4">
        <v>2</v>
      </c>
      <c r="O285" s="5">
        <v>0.96278183313317844</v>
      </c>
      <c r="P285">
        <v>1.92</v>
      </c>
      <c r="Q285" s="6"/>
      <c r="R285" s="6">
        <f t="shared" si="19"/>
        <v>2</v>
      </c>
      <c r="S285" s="7"/>
      <c r="T285" s="4"/>
      <c r="U285" s="4"/>
      <c r="V285" s="8"/>
      <c r="W285" s="9">
        <f t="shared" si="18"/>
        <v>2</v>
      </c>
      <c r="Y285" s="22">
        <v>2</v>
      </c>
      <c r="Z285" s="23"/>
      <c r="AA285" s="25">
        <f t="shared" si="20"/>
        <v>0.96278183313317844</v>
      </c>
      <c r="AB285" s="25">
        <f t="shared" si="21"/>
        <v>0</v>
      </c>
    </row>
    <row r="286" spans="1:28" hidden="1" x14ac:dyDescent="0.45">
      <c r="A286" s="1" t="s">
        <v>1208</v>
      </c>
      <c r="B286" s="1" t="s">
        <v>1209</v>
      </c>
      <c r="C286" s="1" t="s">
        <v>1210</v>
      </c>
      <c r="D286" s="1" t="s">
        <v>1211</v>
      </c>
      <c r="E286" s="1" t="s">
        <v>119</v>
      </c>
      <c r="F286" s="1" t="s">
        <v>826</v>
      </c>
      <c r="G286" s="1" t="s">
        <v>6</v>
      </c>
      <c r="H286" s="2">
        <v>28.57</v>
      </c>
      <c r="I286" s="3">
        <v>1</v>
      </c>
      <c r="J286" s="2">
        <v>18.503900000000002</v>
      </c>
      <c r="K286" s="2">
        <v>11.0236</v>
      </c>
      <c r="L286" s="2">
        <v>11.0236</v>
      </c>
      <c r="M286" s="1" t="s">
        <v>1176</v>
      </c>
      <c r="N286" s="4">
        <v>1</v>
      </c>
      <c r="O286" s="5">
        <v>1.304286212768065</v>
      </c>
      <c r="P286">
        <v>1.3</v>
      </c>
      <c r="Q286" s="6"/>
      <c r="R286" s="6">
        <f t="shared" si="19"/>
        <v>1</v>
      </c>
      <c r="S286" s="7"/>
      <c r="T286" s="4"/>
      <c r="U286" s="4"/>
      <c r="V286" s="8"/>
      <c r="W286" s="9">
        <f t="shared" si="18"/>
        <v>1</v>
      </c>
      <c r="Y286" s="22">
        <v>1</v>
      </c>
      <c r="Z286" s="23"/>
      <c r="AA286" s="25">
        <f t="shared" si="20"/>
        <v>1.304286212768065</v>
      </c>
      <c r="AB286" s="25">
        <f t="shared" si="21"/>
        <v>0</v>
      </c>
    </row>
    <row r="287" spans="1:28" hidden="1" x14ac:dyDescent="0.45">
      <c r="A287" s="1" t="s">
        <v>1212</v>
      </c>
      <c r="B287" s="1" t="s">
        <v>1213</v>
      </c>
      <c r="C287" s="1" t="s">
        <v>1214</v>
      </c>
      <c r="D287" s="1" t="s">
        <v>1215</v>
      </c>
      <c r="E287" s="1" t="s">
        <v>1216</v>
      </c>
      <c r="F287" s="1" t="s">
        <v>1217</v>
      </c>
      <c r="G287" s="1" t="s">
        <v>6</v>
      </c>
      <c r="H287" s="2">
        <v>30.95</v>
      </c>
      <c r="I287" s="3">
        <v>1</v>
      </c>
      <c r="J287" s="2">
        <v>21.259799999999998</v>
      </c>
      <c r="K287" s="2">
        <v>19.2913</v>
      </c>
      <c r="L287" s="2">
        <v>8.2676999999999996</v>
      </c>
      <c r="M287" s="1" t="s">
        <v>1176</v>
      </c>
      <c r="N287" s="4">
        <v>103</v>
      </c>
      <c r="O287" s="5">
        <v>1.9668358580837575</v>
      </c>
      <c r="P287">
        <v>202.12</v>
      </c>
      <c r="Q287" s="6"/>
      <c r="R287" s="6">
        <f t="shared" si="19"/>
        <v>103</v>
      </c>
      <c r="S287" s="7"/>
      <c r="T287" s="4"/>
      <c r="U287" s="4"/>
      <c r="V287" s="8"/>
      <c r="W287" s="9">
        <f t="shared" si="18"/>
        <v>103</v>
      </c>
      <c r="Z287" s="23"/>
      <c r="AA287" s="25">
        <f t="shared" si="20"/>
        <v>1.9668358580837575</v>
      </c>
      <c r="AB287" s="25">
        <f t="shared" si="21"/>
        <v>0</v>
      </c>
    </row>
    <row r="288" spans="1:28" hidden="1" x14ac:dyDescent="0.45">
      <c r="A288" s="1" t="s">
        <v>1218</v>
      </c>
      <c r="B288" s="1" t="s">
        <v>1219</v>
      </c>
      <c r="C288" s="1" t="s">
        <v>1214</v>
      </c>
      <c r="D288" s="1" t="s">
        <v>1220</v>
      </c>
      <c r="E288" s="1" t="s">
        <v>1221</v>
      </c>
      <c r="F288" s="1" t="s">
        <v>1217</v>
      </c>
      <c r="G288" s="1" t="s">
        <v>6</v>
      </c>
      <c r="H288" s="2">
        <v>40.47</v>
      </c>
      <c r="I288" s="3">
        <v>1</v>
      </c>
      <c r="J288" s="2">
        <v>21.259799999999998</v>
      </c>
      <c r="K288" s="2">
        <v>19.2913</v>
      </c>
      <c r="L288" s="2">
        <v>9.8424999999999994</v>
      </c>
      <c r="M288" s="1" t="s">
        <v>1176</v>
      </c>
      <c r="N288" s="4">
        <v>37</v>
      </c>
      <c r="O288" s="5">
        <v>2.3414712596235208</v>
      </c>
      <c r="P288">
        <v>86.43</v>
      </c>
      <c r="Q288" s="6">
        <v>37</v>
      </c>
      <c r="R288" s="6">
        <f t="shared" si="19"/>
        <v>0</v>
      </c>
      <c r="S288" s="7"/>
      <c r="T288" s="4"/>
      <c r="U288" s="4"/>
      <c r="V288" s="8"/>
      <c r="W288" s="9">
        <f t="shared" si="18"/>
        <v>0</v>
      </c>
      <c r="Z288" s="23"/>
      <c r="AA288" s="25">
        <f t="shared" si="20"/>
        <v>2.3414712596235208</v>
      </c>
      <c r="AB288" s="25">
        <f t="shared" si="21"/>
        <v>0</v>
      </c>
    </row>
    <row r="289" spans="1:28" hidden="1" x14ac:dyDescent="0.45">
      <c r="A289" s="1" t="s">
        <v>1222</v>
      </c>
      <c r="B289" s="1" t="s">
        <v>1223</v>
      </c>
      <c r="C289" s="1" t="s">
        <v>1214</v>
      </c>
      <c r="D289" s="1" t="s">
        <v>1224</v>
      </c>
      <c r="E289" s="1" t="s">
        <v>1225</v>
      </c>
      <c r="F289" s="1" t="s">
        <v>1217</v>
      </c>
      <c r="G289" s="1" t="s">
        <v>6</v>
      </c>
      <c r="H289" s="2">
        <v>45.23</v>
      </c>
      <c r="I289" s="3">
        <v>1</v>
      </c>
      <c r="J289" s="2">
        <v>21.259799999999998</v>
      </c>
      <c r="K289" s="2">
        <v>19.2913</v>
      </c>
      <c r="L289" s="2">
        <v>11.417299999999999</v>
      </c>
      <c r="M289" s="1" t="s">
        <v>1176</v>
      </c>
      <c r="N289" s="4">
        <v>147</v>
      </c>
      <c r="O289" s="5">
        <v>2.716106661163284</v>
      </c>
      <c r="P289">
        <v>398.34</v>
      </c>
      <c r="Q289" s="6">
        <v>32</v>
      </c>
      <c r="R289" s="6">
        <f t="shared" si="19"/>
        <v>115</v>
      </c>
      <c r="S289" s="17">
        <v>109</v>
      </c>
      <c r="T289" s="20">
        <v>0</v>
      </c>
      <c r="U289" s="20">
        <v>109</v>
      </c>
      <c r="V289" s="8">
        <v>109</v>
      </c>
      <c r="W289" s="9">
        <f>U289-V289</f>
        <v>0</v>
      </c>
      <c r="Z289" s="23"/>
      <c r="AA289" s="25">
        <f t="shared" si="20"/>
        <v>2.716106661163284</v>
      </c>
      <c r="AB289" s="25">
        <f t="shared" si="21"/>
        <v>0</v>
      </c>
    </row>
    <row r="290" spans="1:28" x14ac:dyDescent="0.45">
      <c r="A290" s="1" t="s">
        <v>1226</v>
      </c>
      <c r="B290" s="1" t="s">
        <v>1227</v>
      </c>
      <c r="C290" s="1" t="s">
        <v>1228</v>
      </c>
      <c r="D290" s="1" t="s">
        <v>1229</v>
      </c>
      <c r="E290" s="1" t="s">
        <v>1216</v>
      </c>
      <c r="F290" s="1" t="s">
        <v>13</v>
      </c>
      <c r="G290" s="1" t="s">
        <v>6</v>
      </c>
      <c r="H290" s="2">
        <v>33.33</v>
      </c>
      <c r="I290" s="3">
        <v>1</v>
      </c>
      <c r="J290" s="2">
        <v>18.897600000000001</v>
      </c>
      <c r="K290" s="2">
        <v>9.8424999999999994</v>
      </c>
      <c r="L290" s="2">
        <v>9.8424999999999994</v>
      </c>
      <c r="M290" s="1" t="s">
        <v>1176</v>
      </c>
      <c r="N290" s="4">
        <v>177</v>
      </c>
      <c r="O290" s="5">
        <v>1.0618917277204176</v>
      </c>
      <c r="P290">
        <v>187.52</v>
      </c>
      <c r="Q290" s="6">
        <v>80</v>
      </c>
      <c r="R290" s="6">
        <f t="shared" si="19"/>
        <v>97</v>
      </c>
      <c r="S290" s="7">
        <v>0</v>
      </c>
      <c r="T290" s="4"/>
      <c r="U290" s="4"/>
      <c r="V290" s="8">
        <v>0</v>
      </c>
      <c r="W290" s="9">
        <f t="shared" ref="W290:W301" si="22">R290-V290</f>
        <v>97</v>
      </c>
      <c r="Y290" s="22">
        <v>82</v>
      </c>
      <c r="Z290" s="23">
        <v>82</v>
      </c>
      <c r="AA290" s="25">
        <f t="shared" si="20"/>
        <v>1.0618917277204176</v>
      </c>
      <c r="AB290" s="25">
        <f t="shared" si="21"/>
        <v>87.07512167307425</v>
      </c>
    </row>
    <row r="291" spans="1:28" x14ac:dyDescent="0.45">
      <c r="A291" s="1" t="s">
        <v>1230</v>
      </c>
      <c r="B291" s="1" t="s">
        <v>1231</v>
      </c>
      <c r="C291" s="1" t="s">
        <v>1228</v>
      </c>
      <c r="D291" s="1" t="s">
        <v>1232</v>
      </c>
      <c r="E291" s="1" t="s">
        <v>1225</v>
      </c>
      <c r="F291" s="1" t="s">
        <v>13</v>
      </c>
      <c r="G291" s="1" t="s">
        <v>6</v>
      </c>
      <c r="H291" s="2">
        <v>42.85</v>
      </c>
      <c r="I291" s="3">
        <v>1</v>
      </c>
      <c r="J291" s="2">
        <v>18.503900000000002</v>
      </c>
      <c r="K291" s="2">
        <v>9.8424999999999994</v>
      </c>
      <c r="L291" s="2">
        <v>9.8424999999999994</v>
      </c>
      <c r="M291" s="1" t="s">
        <v>1176</v>
      </c>
      <c r="N291" s="4">
        <v>126</v>
      </c>
      <c r="O291" s="5">
        <v>1.0397689833929089</v>
      </c>
      <c r="P291">
        <v>130.71</v>
      </c>
      <c r="Q291" s="6">
        <v>85</v>
      </c>
      <c r="R291" s="6">
        <f t="shared" si="19"/>
        <v>41</v>
      </c>
      <c r="S291" s="7"/>
      <c r="T291" s="4"/>
      <c r="U291" s="4"/>
      <c r="V291" s="8"/>
      <c r="W291" s="9">
        <f t="shared" si="22"/>
        <v>41</v>
      </c>
      <c r="Y291" s="22">
        <v>24</v>
      </c>
      <c r="Z291" s="23">
        <v>24</v>
      </c>
      <c r="AA291" s="25">
        <f t="shared" si="20"/>
        <v>1.0397689833929089</v>
      </c>
      <c r="AB291" s="25">
        <f t="shared" si="21"/>
        <v>24.954455601429814</v>
      </c>
    </row>
    <row r="292" spans="1:28" hidden="1" x14ac:dyDescent="0.45">
      <c r="A292" s="1" t="s">
        <v>1233</v>
      </c>
      <c r="B292" s="1" t="s">
        <v>1234</v>
      </c>
      <c r="C292" s="1" t="s">
        <v>1235</v>
      </c>
      <c r="D292" s="1" t="s">
        <v>1236</v>
      </c>
      <c r="E292" s="1" t="s">
        <v>1237</v>
      </c>
      <c r="F292" s="1" t="s">
        <v>1238</v>
      </c>
      <c r="G292" s="1" t="s">
        <v>6</v>
      </c>
      <c r="H292" s="2">
        <v>26.95</v>
      </c>
      <c r="I292" s="3">
        <v>1</v>
      </c>
      <c r="J292" s="2">
        <v>15.3543</v>
      </c>
      <c r="K292" s="2">
        <v>12.5984</v>
      </c>
      <c r="L292" s="2">
        <v>6.2991999999999999</v>
      </c>
      <c r="M292" s="1" t="s">
        <v>1176</v>
      </c>
      <c r="N292" s="4">
        <v>138</v>
      </c>
      <c r="O292" s="5">
        <v>0.70679513397071003</v>
      </c>
      <c r="P292">
        <v>97.31</v>
      </c>
      <c r="Q292" s="6">
        <v>125</v>
      </c>
      <c r="R292" s="6">
        <f t="shared" si="19"/>
        <v>13</v>
      </c>
      <c r="S292" s="7"/>
      <c r="T292" s="4"/>
      <c r="U292" s="4"/>
      <c r="V292" s="8"/>
      <c r="W292" s="9">
        <f t="shared" si="22"/>
        <v>13</v>
      </c>
      <c r="Z292" s="23"/>
      <c r="AA292" s="25">
        <f t="shared" si="20"/>
        <v>0.70679513397071003</v>
      </c>
      <c r="AB292" s="25">
        <f t="shared" si="21"/>
        <v>0</v>
      </c>
    </row>
    <row r="293" spans="1:28" hidden="1" x14ac:dyDescent="0.45">
      <c r="A293" s="1" t="s">
        <v>1239</v>
      </c>
      <c r="B293" s="1" t="s">
        <v>1240</v>
      </c>
      <c r="C293" s="1" t="s">
        <v>1214</v>
      </c>
      <c r="D293" s="1" t="s">
        <v>1215</v>
      </c>
      <c r="E293" s="1" t="s">
        <v>1216</v>
      </c>
      <c r="F293" s="1" t="s">
        <v>1241</v>
      </c>
      <c r="G293" s="1" t="s">
        <v>6</v>
      </c>
      <c r="H293" s="2">
        <v>23.8</v>
      </c>
      <c r="I293" s="3">
        <v>1</v>
      </c>
      <c r="J293" s="2">
        <v>15.747999999999999</v>
      </c>
      <c r="K293" s="2">
        <v>12.5984</v>
      </c>
      <c r="L293" s="2">
        <v>3.1496</v>
      </c>
      <c r="M293" s="1" t="s">
        <v>1176</v>
      </c>
      <c r="N293" s="4">
        <v>98</v>
      </c>
      <c r="O293" s="5">
        <v>0.36245904306190257</v>
      </c>
      <c r="P293">
        <v>35.44</v>
      </c>
      <c r="Q293" s="6">
        <v>98</v>
      </c>
      <c r="R293" s="6">
        <f t="shared" si="19"/>
        <v>0</v>
      </c>
      <c r="S293" s="7"/>
      <c r="T293" s="4"/>
      <c r="U293" s="4"/>
      <c r="V293" s="8"/>
      <c r="W293" s="9">
        <f t="shared" si="22"/>
        <v>0</v>
      </c>
      <c r="Z293" s="23"/>
      <c r="AA293" s="25">
        <f t="shared" si="20"/>
        <v>0.36245904306190257</v>
      </c>
      <c r="AB293" s="25">
        <f t="shared" si="21"/>
        <v>0</v>
      </c>
    </row>
    <row r="294" spans="1:28" hidden="1" x14ac:dyDescent="0.45">
      <c r="A294" s="1" t="s">
        <v>1242</v>
      </c>
      <c r="B294" s="1" t="s">
        <v>1243</v>
      </c>
      <c r="C294" s="1" t="s">
        <v>1228</v>
      </c>
      <c r="D294" s="1" t="s">
        <v>1229</v>
      </c>
      <c r="E294" s="1" t="s">
        <v>1237</v>
      </c>
      <c r="F294" s="1" t="s">
        <v>13</v>
      </c>
      <c r="G294" s="1" t="s">
        <v>6</v>
      </c>
      <c r="H294" s="2">
        <v>26.19</v>
      </c>
      <c r="I294" s="3">
        <v>1</v>
      </c>
      <c r="J294" s="2">
        <v>11.811</v>
      </c>
      <c r="K294" s="2">
        <v>9.8424999999999994</v>
      </c>
      <c r="L294" s="2">
        <v>4.3307000000000002</v>
      </c>
      <c r="M294" s="1" t="s">
        <v>1176</v>
      </c>
      <c r="N294" s="4">
        <v>105</v>
      </c>
      <c r="O294" s="5">
        <v>0.29202022512311482</v>
      </c>
      <c r="P294">
        <v>30.59</v>
      </c>
      <c r="Q294" s="6">
        <v>105</v>
      </c>
      <c r="R294" s="6">
        <f t="shared" si="19"/>
        <v>0</v>
      </c>
      <c r="S294" s="7"/>
      <c r="T294" s="4"/>
      <c r="U294" s="4"/>
      <c r="V294" s="8"/>
      <c r="W294" s="9">
        <f t="shared" si="22"/>
        <v>0</v>
      </c>
      <c r="Z294" s="23"/>
      <c r="AA294" s="25">
        <f t="shared" si="20"/>
        <v>0.29202022512311482</v>
      </c>
      <c r="AB294" s="25">
        <f t="shared" si="21"/>
        <v>0</v>
      </c>
    </row>
    <row r="295" spans="1:28" hidden="1" x14ac:dyDescent="0.45">
      <c r="A295" s="1" t="s">
        <v>1244</v>
      </c>
      <c r="B295" s="1" t="s">
        <v>1245</v>
      </c>
      <c r="C295" s="1" t="s">
        <v>1228</v>
      </c>
      <c r="D295" s="1" t="s">
        <v>1246</v>
      </c>
      <c r="E295" s="1" t="s">
        <v>1247</v>
      </c>
      <c r="F295" s="1" t="s">
        <v>13</v>
      </c>
      <c r="G295" s="1" t="s">
        <v>6</v>
      </c>
      <c r="H295" s="2">
        <v>30.95</v>
      </c>
      <c r="I295" s="3">
        <v>1</v>
      </c>
      <c r="J295" s="2">
        <v>11.811</v>
      </c>
      <c r="K295" s="2">
        <v>9.8424999999999994</v>
      </c>
      <c r="L295" s="2">
        <v>4.3307000000000002</v>
      </c>
      <c r="M295" s="1" t="s">
        <v>1176</v>
      </c>
      <c r="N295" s="4">
        <v>254</v>
      </c>
      <c r="O295" s="5">
        <v>0.29202022512311482</v>
      </c>
      <c r="P295">
        <v>74</v>
      </c>
      <c r="Q295" s="6">
        <v>254</v>
      </c>
      <c r="R295" s="6">
        <f t="shared" si="19"/>
        <v>0</v>
      </c>
      <c r="S295" s="7"/>
      <c r="T295" s="4"/>
      <c r="U295" s="4"/>
      <c r="V295" s="8"/>
      <c r="W295" s="9">
        <f t="shared" si="22"/>
        <v>0</v>
      </c>
      <c r="Z295" s="23"/>
      <c r="AA295" s="25">
        <f t="shared" si="20"/>
        <v>0.29202022512311482</v>
      </c>
      <c r="AB295" s="25">
        <f t="shared" si="21"/>
        <v>0</v>
      </c>
    </row>
    <row r="296" spans="1:28" hidden="1" x14ac:dyDescent="0.45">
      <c r="A296" s="1" t="s">
        <v>1248</v>
      </c>
      <c r="B296" s="1" t="s">
        <v>1249</v>
      </c>
      <c r="C296" s="1" t="s">
        <v>1250</v>
      </c>
      <c r="D296" s="1" t="s">
        <v>1251</v>
      </c>
      <c r="E296" s="1" t="s">
        <v>109</v>
      </c>
      <c r="F296" s="1" t="s">
        <v>181</v>
      </c>
      <c r="G296" s="1" t="s">
        <v>6</v>
      </c>
      <c r="H296" s="2">
        <v>38.4</v>
      </c>
      <c r="I296" s="3">
        <v>1</v>
      </c>
      <c r="J296" s="2">
        <v>17.322800000000001</v>
      </c>
      <c r="K296" s="2">
        <v>16.535399999999999</v>
      </c>
      <c r="L296" s="2">
        <v>7.8739999999999997</v>
      </c>
      <c r="M296" s="1" t="s">
        <v>1176</v>
      </c>
      <c r="N296" s="4">
        <v>2</v>
      </c>
      <c r="O296" s="5">
        <v>1.3082506085515546</v>
      </c>
      <c r="P296">
        <v>2.61</v>
      </c>
      <c r="Q296" s="6"/>
      <c r="R296" s="6">
        <f t="shared" si="19"/>
        <v>2</v>
      </c>
      <c r="S296" s="7"/>
      <c r="T296" s="4"/>
      <c r="U296" s="4"/>
      <c r="V296" s="8"/>
      <c r="W296" s="9">
        <f t="shared" si="22"/>
        <v>2</v>
      </c>
      <c r="Z296" s="23"/>
      <c r="AA296" s="25">
        <f t="shared" si="20"/>
        <v>1.3082506085515546</v>
      </c>
      <c r="AB296" s="25">
        <f t="shared" si="21"/>
        <v>0</v>
      </c>
    </row>
    <row r="297" spans="1:28" hidden="1" x14ac:dyDescent="0.45">
      <c r="A297" s="1" t="s">
        <v>1252</v>
      </c>
      <c r="B297" s="1" t="s">
        <v>1253</v>
      </c>
      <c r="C297" s="1" t="s">
        <v>1254</v>
      </c>
      <c r="D297" s="1" t="s">
        <v>1255</v>
      </c>
      <c r="E297" s="1" t="s">
        <v>1256</v>
      </c>
      <c r="F297" s="1" t="s">
        <v>63</v>
      </c>
      <c r="G297" s="1" t="s">
        <v>6</v>
      </c>
      <c r="H297" s="2">
        <v>51.7</v>
      </c>
      <c r="I297" s="3">
        <v>1</v>
      </c>
      <c r="J297" s="2">
        <v>18.503900000000002</v>
      </c>
      <c r="K297" s="2">
        <v>11.811</v>
      </c>
      <c r="L297" s="2">
        <v>9.4488000000000003</v>
      </c>
      <c r="M297" s="1" t="s">
        <v>1176</v>
      </c>
      <c r="N297" s="4">
        <v>1</v>
      </c>
      <c r="O297" s="5">
        <v>1.1978138688686311</v>
      </c>
      <c r="P297">
        <v>1.2</v>
      </c>
      <c r="Q297" s="6"/>
      <c r="R297" s="6">
        <f t="shared" si="19"/>
        <v>1</v>
      </c>
      <c r="S297" s="7"/>
      <c r="T297" s="4"/>
      <c r="U297" s="4"/>
      <c r="V297" s="8"/>
      <c r="W297" s="9">
        <f t="shared" si="22"/>
        <v>1</v>
      </c>
      <c r="Z297" s="23"/>
      <c r="AA297" s="25">
        <f t="shared" si="20"/>
        <v>1.1978138688686311</v>
      </c>
      <c r="AB297" s="25">
        <f t="shared" si="21"/>
        <v>0</v>
      </c>
    </row>
    <row r="298" spans="1:28" hidden="1" x14ac:dyDescent="0.45">
      <c r="A298" s="1" t="s">
        <v>1257</v>
      </c>
      <c r="B298" s="1" t="s">
        <v>1258</v>
      </c>
      <c r="C298" s="1" t="s">
        <v>1259</v>
      </c>
      <c r="D298" s="1" t="s">
        <v>1260</v>
      </c>
      <c r="E298" s="1" t="s">
        <v>1261</v>
      </c>
      <c r="F298" s="1" t="s">
        <v>1262</v>
      </c>
      <c r="G298" s="1" t="s">
        <v>6</v>
      </c>
      <c r="H298" s="2">
        <v>34.22</v>
      </c>
      <c r="I298" s="3">
        <v>1</v>
      </c>
      <c r="J298" s="2">
        <v>18.5</v>
      </c>
      <c r="K298" s="2">
        <v>12.99</v>
      </c>
      <c r="L298" s="2">
        <v>5.91</v>
      </c>
      <c r="M298" s="1" t="s">
        <v>1176</v>
      </c>
      <c r="N298" s="4">
        <v>1</v>
      </c>
      <c r="O298" s="5">
        <v>0.82381766241299303</v>
      </c>
      <c r="P298">
        <v>0.82</v>
      </c>
      <c r="Q298" s="6"/>
      <c r="R298" s="6">
        <f t="shared" si="19"/>
        <v>1</v>
      </c>
      <c r="S298" s="7"/>
      <c r="T298" s="4"/>
      <c r="U298" s="4"/>
      <c r="V298" s="8"/>
      <c r="W298" s="9">
        <f t="shared" si="22"/>
        <v>1</v>
      </c>
      <c r="Y298" s="22">
        <v>1</v>
      </c>
      <c r="Z298" s="23"/>
      <c r="AA298" s="25">
        <f t="shared" si="20"/>
        <v>0.82381766241299303</v>
      </c>
      <c r="AB298" s="25">
        <f t="shared" si="21"/>
        <v>0</v>
      </c>
    </row>
    <row r="299" spans="1:28" hidden="1" x14ac:dyDescent="0.45">
      <c r="A299" s="1" t="s">
        <v>1263</v>
      </c>
      <c r="B299" s="1" t="s">
        <v>1264</v>
      </c>
      <c r="C299" s="1" t="s">
        <v>1265</v>
      </c>
      <c r="D299" s="1" t="s">
        <v>1266</v>
      </c>
      <c r="E299" s="1" t="s">
        <v>52</v>
      </c>
      <c r="F299" s="1" t="s">
        <v>120</v>
      </c>
      <c r="G299" s="1" t="s">
        <v>6</v>
      </c>
      <c r="H299" s="2">
        <v>84</v>
      </c>
      <c r="I299" s="3">
        <v>1</v>
      </c>
      <c r="J299" s="2">
        <v>22.834599999999998</v>
      </c>
      <c r="K299" s="2">
        <v>20.866099999999999</v>
      </c>
      <c r="L299" s="2">
        <v>14.5669</v>
      </c>
      <c r="M299" s="1" t="s">
        <v>1176</v>
      </c>
      <c r="N299" s="4">
        <v>1</v>
      </c>
      <c r="O299" s="5">
        <v>4.0259147109154947</v>
      </c>
      <c r="P299">
        <v>4.0199999999999996</v>
      </c>
      <c r="Q299" s="6"/>
      <c r="R299" s="6">
        <f t="shared" si="19"/>
        <v>1</v>
      </c>
      <c r="S299" s="7"/>
      <c r="T299" s="4"/>
      <c r="U299" s="4"/>
      <c r="V299" s="8"/>
      <c r="W299" s="9">
        <f t="shared" si="22"/>
        <v>1</v>
      </c>
      <c r="Z299" s="23"/>
      <c r="AA299" s="25">
        <f t="shared" si="20"/>
        <v>4.0259147109154947</v>
      </c>
      <c r="AB299" s="25">
        <f t="shared" si="21"/>
        <v>0</v>
      </c>
    </row>
    <row r="300" spans="1:28" hidden="1" x14ac:dyDescent="0.45">
      <c r="A300" s="10" t="s">
        <v>1189</v>
      </c>
      <c r="B300" s="10" t="s">
        <v>1190</v>
      </c>
      <c r="C300" s="10" t="s">
        <v>1191</v>
      </c>
      <c r="D300" s="10" t="s">
        <v>1192</v>
      </c>
      <c r="E300" s="10" t="s">
        <v>119</v>
      </c>
      <c r="F300" s="10" t="s">
        <v>826</v>
      </c>
      <c r="G300" s="10" t="s">
        <v>165</v>
      </c>
      <c r="H300" s="11">
        <v>23.04</v>
      </c>
      <c r="I300" s="12">
        <v>1</v>
      </c>
      <c r="J300" s="11">
        <v>16.73</v>
      </c>
      <c r="K300" s="11">
        <v>16.73</v>
      </c>
      <c r="L300" s="11">
        <v>7.48</v>
      </c>
      <c r="M300" s="10" t="s">
        <v>1176</v>
      </c>
      <c r="N300" s="13">
        <v>1657</v>
      </c>
      <c r="O300" s="14">
        <v>1.2143845081206497</v>
      </c>
      <c r="P300" s="15">
        <v>2007.58</v>
      </c>
      <c r="Q300" s="16"/>
      <c r="R300" s="16">
        <f t="shared" si="19"/>
        <v>1657</v>
      </c>
      <c r="S300" s="17"/>
      <c r="T300" s="13"/>
      <c r="U300" s="13"/>
      <c r="V300" s="8"/>
      <c r="W300" s="19">
        <f t="shared" si="22"/>
        <v>1657</v>
      </c>
      <c r="Y300" s="22">
        <v>1635</v>
      </c>
      <c r="Z300" s="23"/>
      <c r="AA300" s="25">
        <f t="shared" si="20"/>
        <v>1.2143845081206497</v>
      </c>
      <c r="AB300" s="25">
        <f t="shared" si="21"/>
        <v>0</v>
      </c>
    </row>
    <row r="301" spans="1:28" hidden="1" x14ac:dyDescent="0.45">
      <c r="A301" s="1" t="s">
        <v>1267</v>
      </c>
      <c r="B301" s="1" t="s">
        <v>1268</v>
      </c>
      <c r="C301" s="1" t="s">
        <v>1269</v>
      </c>
      <c r="D301" s="1" t="s">
        <v>1270</v>
      </c>
      <c r="E301" s="1" t="s">
        <v>1271</v>
      </c>
      <c r="F301" s="1" t="s">
        <v>1151</v>
      </c>
      <c r="G301" s="1" t="s">
        <v>165</v>
      </c>
      <c r="H301" s="2">
        <v>30.36</v>
      </c>
      <c r="I301" s="3">
        <v>1</v>
      </c>
      <c r="J301" s="2">
        <v>21.456700000000001</v>
      </c>
      <c r="K301" s="2">
        <v>18.700800000000001</v>
      </c>
      <c r="L301" s="2">
        <v>9.2520000000000007</v>
      </c>
      <c r="M301" s="1" t="s">
        <v>1176</v>
      </c>
      <c r="N301" s="4">
        <v>4</v>
      </c>
      <c r="O301" s="5">
        <v>2.1533839773728078</v>
      </c>
      <c r="P301">
        <v>8.59</v>
      </c>
      <c r="Q301" s="6"/>
      <c r="R301" s="6">
        <f t="shared" si="19"/>
        <v>4</v>
      </c>
      <c r="S301" s="7"/>
      <c r="T301" s="4"/>
      <c r="U301" s="4"/>
      <c r="V301" s="8"/>
      <c r="W301" s="9">
        <f t="shared" si="22"/>
        <v>4</v>
      </c>
      <c r="Y301" s="22">
        <v>4</v>
      </c>
      <c r="Z301" s="23"/>
      <c r="AA301" s="25">
        <f t="shared" si="20"/>
        <v>2.1533839773728078</v>
      </c>
      <c r="AB301" s="25">
        <f t="shared" si="21"/>
        <v>0</v>
      </c>
    </row>
    <row r="302" spans="1:28" x14ac:dyDescent="0.45">
      <c r="A302" s="10" t="s">
        <v>1272</v>
      </c>
      <c r="B302" s="10" t="s">
        <v>1273</v>
      </c>
      <c r="C302" s="10" t="s">
        <v>1269</v>
      </c>
      <c r="D302" s="10" t="s">
        <v>1274</v>
      </c>
      <c r="E302" s="10" t="s">
        <v>1275</v>
      </c>
      <c r="F302" s="10" t="s">
        <v>110</v>
      </c>
      <c r="G302" s="10" t="s">
        <v>165</v>
      </c>
      <c r="H302" s="11">
        <v>30.36</v>
      </c>
      <c r="I302" s="12">
        <v>1</v>
      </c>
      <c r="J302" s="11">
        <v>21.46</v>
      </c>
      <c r="K302" s="11">
        <v>18.7</v>
      </c>
      <c r="L302" s="11">
        <v>9.25</v>
      </c>
      <c r="M302" s="10" t="s">
        <v>1176</v>
      </c>
      <c r="N302" s="13">
        <v>711</v>
      </c>
      <c r="O302" s="14">
        <v>2.153157482598608</v>
      </c>
      <c r="P302" s="15">
        <v>1527.35</v>
      </c>
      <c r="Q302" s="16"/>
      <c r="R302" s="16">
        <f t="shared" si="19"/>
        <v>711</v>
      </c>
      <c r="S302" s="17">
        <v>160</v>
      </c>
      <c r="T302" s="18">
        <v>0</v>
      </c>
      <c r="U302" s="18">
        <v>702</v>
      </c>
      <c r="V302" s="8">
        <v>160</v>
      </c>
      <c r="W302" s="19">
        <f t="shared" ref="W302:W304" si="23">U302-V302</f>
        <v>542</v>
      </c>
      <c r="Y302" s="22">
        <v>517</v>
      </c>
      <c r="Z302" s="23">
        <v>300</v>
      </c>
      <c r="AA302" s="25">
        <f t="shared" si="20"/>
        <v>2.153157482598608</v>
      </c>
      <c r="AB302" s="25">
        <f t="shared" si="21"/>
        <v>645.94724477958243</v>
      </c>
    </row>
    <row r="303" spans="1:28" hidden="1" x14ac:dyDescent="0.45">
      <c r="A303" s="1" t="s">
        <v>1276</v>
      </c>
      <c r="B303" s="1" t="s">
        <v>1277</v>
      </c>
      <c r="C303" s="1" t="s">
        <v>1269</v>
      </c>
      <c r="D303" s="1" t="s">
        <v>1278</v>
      </c>
      <c r="E303" s="1" t="s">
        <v>141</v>
      </c>
      <c r="F303" s="1" t="s">
        <v>110</v>
      </c>
      <c r="G303" s="1" t="s">
        <v>165</v>
      </c>
      <c r="H303" s="2">
        <v>36.96</v>
      </c>
      <c r="I303" s="3">
        <v>1</v>
      </c>
      <c r="J303" s="2">
        <v>21.46</v>
      </c>
      <c r="K303" s="2">
        <v>18.7</v>
      </c>
      <c r="L303" s="2">
        <v>10.43</v>
      </c>
      <c r="M303" s="1" t="s">
        <v>1176</v>
      </c>
      <c r="N303" s="4">
        <v>169</v>
      </c>
      <c r="O303" s="5">
        <v>2.4278305452436193</v>
      </c>
      <c r="P303">
        <v>409.35</v>
      </c>
      <c r="Q303" s="6"/>
      <c r="R303" s="6">
        <f t="shared" si="19"/>
        <v>169</v>
      </c>
      <c r="S303" s="17">
        <v>145</v>
      </c>
      <c r="T303" s="20">
        <v>0</v>
      </c>
      <c r="U303" s="20">
        <v>145</v>
      </c>
      <c r="V303" s="8">
        <v>145</v>
      </c>
      <c r="W303" s="9">
        <f t="shared" si="23"/>
        <v>0</v>
      </c>
      <c r="Y303" s="22">
        <v>5</v>
      </c>
      <c r="Z303" s="23"/>
      <c r="AA303" s="25">
        <f t="shared" si="20"/>
        <v>2.4278305452436193</v>
      </c>
      <c r="AB303" s="25">
        <f t="shared" si="21"/>
        <v>0</v>
      </c>
    </row>
    <row r="304" spans="1:28" hidden="1" x14ac:dyDescent="0.45">
      <c r="A304" s="1" t="s">
        <v>1233</v>
      </c>
      <c r="B304" s="1" t="s">
        <v>1234</v>
      </c>
      <c r="C304" s="1" t="s">
        <v>1235</v>
      </c>
      <c r="D304" s="1" t="s">
        <v>1236</v>
      </c>
      <c r="E304" s="1" t="s">
        <v>1237</v>
      </c>
      <c r="F304" s="1" t="s">
        <v>1238</v>
      </c>
      <c r="G304" s="1" t="s">
        <v>165</v>
      </c>
      <c r="H304" s="2">
        <v>26.95</v>
      </c>
      <c r="I304" s="3">
        <v>1</v>
      </c>
      <c r="J304" s="2">
        <v>15.3543</v>
      </c>
      <c r="K304" s="2">
        <v>12.5984</v>
      </c>
      <c r="L304" s="2">
        <v>6.2991999999999999</v>
      </c>
      <c r="M304" s="1" t="s">
        <v>1176</v>
      </c>
      <c r="N304" s="4">
        <v>138</v>
      </c>
      <c r="O304" s="5">
        <v>0.70679513397071003</v>
      </c>
      <c r="P304">
        <v>97.31</v>
      </c>
      <c r="Q304" s="6"/>
      <c r="R304" s="6">
        <f t="shared" si="19"/>
        <v>138</v>
      </c>
      <c r="S304" s="17">
        <v>0</v>
      </c>
      <c r="T304" s="20">
        <v>138</v>
      </c>
      <c r="U304" s="20">
        <v>0</v>
      </c>
      <c r="V304" s="8">
        <v>0</v>
      </c>
      <c r="W304" s="9">
        <f t="shared" si="23"/>
        <v>0</v>
      </c>
      <c r="Z304" s="23"/>
      <c r="AA304" s="25">
        <f t="shared" si="20"/>
        <v>0.70679513397071003</v>
      </c>
      <c r="AB304" s="25">
        <f t="shared" si="21"/>
        <v>0</v>
      </c>
    </row>
    <row r="305" spans="28:28" x14ac:dyDescent="0.45">
      <c r="AB305" s="24">
        <f>SUBTOTAL(9,AB2:AB304)</f>
        <v>2987.1362314329363</v>
      </c>
    </row>
  </sheetData>
  <autoFilter ref="A1:AB304" xr:uid="{00000000-0001-0000-0000-000000000000}">
    <filterColumn colId="25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Suzy Liss</dc:creator>
  <cp:lastModifiedBy>Elaine Sun</cp:lastModifiedBy>
  <dcterms:created xsi:type="dcterms:W3CDTF">2025-12-05T17:20:49Z</dcterms:created>
  <dcterms:modified xsi:type="dcterms:W3CDTF">2025-12-13T00:01:26Z</dcterms:modified>
</cp:coreProperties>
</file>