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<sst xmlns="http://schemas.openxmlformats.org/spreadsheetml/2006/main" count="86" uniqueCount="86">
  <si>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</si>
  <si>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</si>
  <si>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</si>
  <si>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11/24/2025</t>
  </si>
  <si>
    <t>End Date:</t>
  </si>
  <si>
    <t>12/07/2025</t>
  </si>
  <si>
    <t>Report Run Date:</t>
  </si>
  <si>
    <t>12/08/2025</t>
  </si>
  <si>
    <t>Division</t>
  </si>
  <si>
    <t>Current And Future Inventory</t>
  </si>
  <si>
    <t>Current And History Sales Comparison</t>
  </si>
  <si>
    <t>KOHLDSN</t>
  </si>
  <si>
    <t>AMAZON</t>
  </si>
  <si>
    <t>MACY02</t>
  </si>
  <si>
    <t>CSNSTORES</t>
  </si>
  <si>
    <t>OVERSTOCK01</t>
  </si>
  <si>
    <t>JCPENNEY01</t>
  </si>
  <si>
    <t>OLLIIX</t>
  </si>
  <si>
    <t>TGTDVS</t>
  </si>
  <si>
    <t>BLK01</t>
  </si>
  <si>
    <t>NRTPORT</t>
  </si>
  <si>
    <t>ASHFURNDS</t>
  </si>
  <si>
    <t>DLHWALMART</t>
  </si>
  <si>
    <t>HDDS</t>
  </si>
  <si>
    <t>KIRKLANDDS</t>
  </si>
  <si>
    <t>COSTCO01</t>
  </si>
  <si>
    <t>DLBRAND</t>
  </si>
  <si>
    <t>HSNDS</t>
  </si>
  <si>
    <t>WALMARTDS</t>
  </si>
  <si>
    <t>ROOMECOM</t>
  </si>
  <si>
    <t>ZOLA</t>
  </si>
  <si>
    <t>AAFESDS</t>
  </si>
  <si>
    <t>DLCROSCILL</t>
  </si>
  <si>
    <t>LAMPDS</t>
  </si>
  <si>
    <t>BLOOM02</t>
  </si>
  <si>
    <t>HHGLOBALTTS</t>
  </si>
  <si>
    <t>DESINC</t>
  </si>
  <si>
    <t>CHEWYDS</t>
  </si>
  <si>
    <t>NORDSTRACKDS</t>
  </si>
  <si>
    <t>LOWESDS</t>
  </si>
  <si>
    <t>BEALLSDS</t>
  </si>
  <si>
    <t>HOUZZ</t>
  </si>
  <si>
    <t>CUSTSERV</t>
  </si>
  <si>
    <t>FINGERHUTDS</t>
  </si>
  <si>
    <t>AMERSIGNDS</t>
  </si>
  <si>
    <t>AMAZONDI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</si>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</sst>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846976</v>
      </c>
      <c r="C5" s="11">
        <f>=ROUNDDOWN(23.6654223573329,0)</f>
      </c>
      <c r="D5" s="11">
        <v>235411</v>
      </c>
      <c r="E5" s="12">
        <v>0.8399</v>
      </c>
      <c r="F5" s="11"/>
      <c r="G5" s="11">
        <f>=ROUNDDOWN({0},0)</f>
      </c>
      <c r="H5" s="11"/>
      <c r="I5" s="12">
        <v>0.8534</v>
      </c>
      <c r="J5" s="11">
        <v>118842</v>
      </c>
      <c r="K5" s="13">
        <v>6198598.38</v>
      </c>
      <c r="L5" s="11">
        <v>2428</v>
      </c>
      <c r="M5" s="14">
        <v>2552.96</v>
      </c>
      <c r="N5" s="11">
        <v>161423</v>
      </c>
      <c r="O5" s="13">
        <v>7583506.15</v>
      </c>
      <c r="P5" s="11">
        <v>2002</v>
      </c>
      <c r="Q5" s="14">
        <v>3787.97</v>
      </c>
      <c r="R5" s="12">
        <v>-0.2638</v>
      </c>
      <c r="S5" s="12">
        <v>-0.1826</v>
      </c>
      <c r="T5" s="12">
        <v>0.2128</v>
      </c>
      <c r="U5" s="12">
        <v>-0.326</v>
      </c>
      <c r="V5" s="11">
        <v>43839</v>
      </c>
      <c r="W5" s="13">
        <v>2058927.95</v>
      </c>
      <c r="X5" s="11">
        <v>2102</v>
      </c>
      <c r="Y5" s="11">
        <v>57001</v>
      </c>
      <c r="Z5" s="13">
        <v>2186891.43</v>
      </c>
      <c r="AA5" s="11">
        <v>1750</v>
      </c>
      <c r="AB5" s="12">
        <v>-0.2309</v>
      </c>
      <c r="AC5" s="12">
        <v>-0.0585</v>
      </c>
      <c r="AD5" s="11">
        <v>27698</v>
      </c>
      <c r="AE5" s="13">
        <v>1444449.66</v>
      </c>
      <c r="AF5" s="11">
        <v>2149</v>
      </c>
      <c r="AG5" s="11">
        <v>19241</v>
      </c>
      <c r="AH5" s="13">
        <v>982144.26</v>
      </c>
      <c r="AI5" s="11">
        <v>1712</v>
      </c>
      <c r="AJ5" s="12">
        <v>0.4395</v>
      </c>
      <c r="AK5" s="12">
        <v>0.4707</v>
      </c>
      <c r="AL5" s="11">
        <v>15070</v>
      </c>
      <c r="AM5" s="13">
        <v>853665.3</v>
      </c>
      <c r="AN5" s="11">
        <v>1973</v>
      </c>
      <c r="AO5" s="11">
        <v>31317</v>
      </c>
      <c r="AP5" s="13">
        <v>1663936.88</v>
      </c>
      <c r="AQ5" s="11">
        <v>1606</v>
      </c>
      <c r="AR5" s="12">
        <v>-0.5188</v>
      </c>
      <c r="AS5" s="12">
        <v>-0.487</v>
      </c>
      <c r="AT5" s="11">
        <v>9570</v>
      </c>
      <c r="AU5" s="13">
        <v>553304.58</v>
      </c>
      <c r="AV5" s="11">
        <v>2094</v>
      </c>
      <c r="AW5" s="11">
        <v>11187</v>
      </c>
      <c r="AX5" s="13">
        <v>533756.61</v>
      </c>
      <c r="AY5" s="11">
        <v>1777</v>
      </c>
      <c r="AZ5" s="12">
        <v>-0.1445</v>
      </c>
      <c r="BA5" s="12">
        <v>0.0366</v>
      </c>
      <c r="BB5" s="11">
        <v>4758</v>
      </c>
      <c r="BC5" s="13">
        <v>350970.68</v>
      </c>
      <c r="BD5" s="11">
        <v>2114</v>
      </c>
      <c r="BE5" s="11">
        <v>7890</v>
      </c>
      <c r="BF5" s="13">
        <v>580526.04</v>
      </c>
      <c r="BG5" s="11">
        <v>1779</v>
      </c>
      <c r="BH5" s="12">
        <v>-0.397</v>
      </c>
      <c r="BI5" s="12">
        <v>-0.3954</v>
      </c>
      <c r="BJ5" s="11">
        <v>5200</v>
      </c>
      <c r="BK5" s="13">
        <v>265493.87</v>
      </c>
      <c r="BL5" s="11">
        <v>1990</v>
      </c>
      <c r="BM5" s="11">
        <v>8919</v>
      </c>
      <c r="BN5" s="13">
        <v>396628.04</v>
      </c>
      <c r="BO5" s="11">
        <v>1634</v>
      </c>
      <c r="BP5" s="12">
        <v>-0.417</v>
      </c>
      <c r="BQ5" s="12">
        <v>-0.3306</v>
      </c>
      <c r="BR5" s="11">
        <v>1859</v>
      </c>
      <c r="BS5" s="13">
        <v>125483.91</v>
      </c>
      <c r="BT5" s="11">
        <v>2111</v>
      </c>
      <c r="BU5" s="11">
        <v>1650</v>
      </c>
      <c r="BV5" s="13">
        <v>114833.38</v>
      </c>
      <c r="BW5" s="11">
        <v>1505</v>
      </c>
      <c r="BX5" s="12">
        <v>0.1267</v>
      </c>
      <c r="BY5" s="12">
        <v>0.0927</v>
      </c>
      <c r="BZ5" s="11">
        <v>1868</v>
      </c>
      <c r="CA5" s="13">
        <v>83623.85</v>
      </c>
      <c r="CB5" s="11">
        <v>1037</v>
      </c>
      <c r="CC5" s="11">
        <v>6615</v>
      </c>
      <c r="CD5" s="13">
        <v>286924.56</v>
      </c>
      <c r="CE5" s="11">
        <v>1292</v>
      </c>
      <c r="CF5" s="12">
        <v>-0.7176</v>
      </c>
      <c r="CG5" s="12">
        <v>-0.7086</v>
      </c>
      <c r="CH5" s="11">
        <v>2097</v>
      </c>
      <c r="CI5" s="13">
        <v>127232.78</v>
      </c>
      <c r="CJ5" s="11">
        <v>1428</v>
      </c>
      <c r="CK5" s="11">
        <v>3633</v>
      </c>
      <c r="CL5" s="13">
        <v>197560.31</v>
      </c>
      <c r="CM5" s="11">
        <v>1635</v>
      </c>
      <c r="CN5" s="12">
        <v>-0.4228</v>
      </c>
      <c r="CO5" s="12">
        <v>-0.356</v>
      </c>
      <c r="CP5" s="11">
        <v>3324</v>
      </c>
      <c r="CQ5" s="13">
        <v>151406.36</v>
      </c>
      <c r="CR5" s="11">
        <v>2113</v>
      </c>
      <c r="CS5" s="11">
        <v>4515</v>
      </c>
      <c r="CT5" s="13">
        <v>230153.48</v>
      </c>
      <c r="CU5" s="11">
        <v>1740</v>
      </c>
      <c r="CV5" s="12">
        <v>-0.2638</v>
      </c>
      <c r="CW5" s="12">
        <v>-0.3422</v>
      </c>
      <c r="CX5" s="11">
        <v>482</v>
      </c>
      <c r="CY5" s="13">
        <v>32730.04</v>
      </c>
      <c r="CZ5" s="11">
        <v>578</v>
      </c>
      <c r="DA5" s="11">
        <v>332</v>
      </c>
      <c r="DB5" s="13">
        <v>20514.35</v>
      </c>
      <c r="DC5" s="11">
        <v>554</v>
      </c>
      <c r="DD5" s="12">
        <v>0.4518</v>
      </c>
      <c r="DE5" s="12">
        <v>0.5955</v>
      </c>
      <c r="DF5" s="11">
        <v>1075</v>
      </c>
      <c r="DG5" s="13">
        <v>48206.73</v>
      </c>
      <c r="DH5" s="11">
        <v>1427</v>
      </c>
      <c r="DI5" s="11"/>
      <c r="DJ5" s="13"/>
      <c r="DK5" s="11"/>
      <c r="DL5" s="12"/>
      <c r="DM5" s="12"/>
      <c r="DN5" s="11">
        <v>434</v>
      </c>
      <c r="DO5" s="13">
        <v>20190.5</v>
      </c>
      <c r="DP5" s="11">
        <v>1464</v>
      </c>
      <c r="DQ5" s="11">
        <v>847</v>
      </c>
      <c r="DR5" s="13">
        <v>31823.09</v>
      </c>
      <c r="DS5" s="11">
        <v>918</v>
      </c>
      <c r="DT5" s="12">
        <v>-0.4876</v>
      </c>
      <c r="DU5" s="12">
        <v>-0.3655</v>
      </c>
      <c r="DV5" s="11">
        <v>122</v>
      </c>
      <c r="DW5" s="13">
        <v>6629.68</v>
      </c>
      <c r="DX5" s="11">
        <v>206</v>
      </c>
      <c r="DY5" s="11">
        <v>204</v>
      </c>
      <c r="DZ5" s="13">
        <v>8936.28</v>
      </c>
      <c r="EA5" s="11">
        <v>184</v>
      </c>
      <c r="EB5" s="12">
        <v>-0.402</v>
      </c>
      <c r="EC5" s="12">
        <v>-0.2581</v>
      </c>
      <c r="ED5" s="11"/>
      <c r="EE5" s="13"/>
      <c r="EF5" s="11"/>
      <c r="EG5" s="11"/>
      <c r="EH5" s="13"/>
      <c r="EI5" s="11"/>
      <c r="EJ5" s="12"/>
      <c r="EK5" s="12"/>
      <c r="EL5" s="11">
        <v>260</v>
      </c>
      <c r="EM5" s="13">
        <v>22168.56</v>
      </c>
      <c r="EN5" s="11">
        <v>1976</v>
      </c>
      <c r="EO5" s="11"/>
      <c r="EP5" s="13"/>
      <c r="EQ5" s="11">
        <v>966</v>
      </c>
      <c r="ER5" s="12"/>
      <c r="ES5" s="12"/>
      <c r="ET5" s="11">
        <v>167</v>
      </c>
      <c r="EU5" s="13">
        <v>10835.76</v>
      </c>
      <c r="EV5" s="11">
        <v>1036</v>
      </c>
      <c r="EW5" s="11">
        <v>123</v>
      </c>
      <c r="EX5" s="13">
        <v>8121.05</v>
      </c>
      <c r="EY5" s="11">
        <v>499</v>
      </c>
      <c r="EZ5" s="12">
        <v>0.3577</v>
      </c>
      <c r="FA5" s="12">
        <v>0.3343</v>
      </c>
      <c r="FB5" s="11">
        <v>498</v>
      </c>
      <c r="FC5" s="13">
        <v>12899.59</v>
      </c>
      <c r="FD5" s="11">
        <v>10</v>
      </c>
      <c r="FE5" s="11">
        <v>437</v>
      </c>
      <c r="FF5" s="13">
        <v>12253.17</v>
      </c>
      <c r="FG5" s="11">
        <v>126</v>
      </c>
      <c r="FH5" s="12">
        <v>0.1396</v>
      </c>
      <c r="FI5" s="12">
        <v>0.0528</v>
      </c>
      <c r="FJ5" s="11">
        <v>77</v>
      </c>
      <c r="FK5" s="13">
        <v>5850.23</v>
      </c>
      <c r="FL5" s="11">
        <v>553</v>
      </c>
      <c r="FM5" s="11">
        <v>79</v>
      </c>
      <c r="FN5" s="13">
        <v>4628.47</v>
      </c>
      <c r="FO5" s="11">
        <v>549</v>
      </c>
      <c r="FP5" s="12">
        <v>-0.0253</v>
      </c>
      <c r="FQ5" s="12">
        <v>0.264</v>
      </c>
      <c r="FR5" s="11">
        <v>18</v>
      </c>
      <c r="FS5" s="13">
        <v>1498.56</v>
      </c>
      <c r="FT5" s="11">
        <v>183</v>
      </c>
      <c r="FU5" s="11">
        <v>17</v>
      </c>
      <c r="FV5" s="13">
        <v>944.66</v>
      </c>
      <c r="FW5" s="11">
        <v>218</v>
      </c>
      <c r="FX5" s="12">
        <v>0.0588</v>
      </c>
      <c r="FY5" s="12">
        <v>0.5863</v>
      </c>
      <c r="FZ5" s="11">
        <v>38</v>
      </c>
      <c r="GA5" s="13">
        <v>2825.79</v>
      </c>
      <c r="GB5" s="11">
        <v>424</v>
      </c>
      <c r="GC5" s="11">
        <v>58</v>
      </c>
      <c r="GD5" s="13">
        <v>3135.47</v>
      </c>
      <c r="GE5" s="11">
        <v>339</v>
      </c>
      <c r="GF5" s="12">
        <v>-0.3448</v>
      </c>
      <c r="GG5" s="12">
        <v>-0.0988</v>
      </c>
      <c r="GH5" s="11">
        <v>55</v>
      </c>
      <c r="GI5" s="13">
        <v>9856.66</v>
      </c>
      <c r="GJ5" s="11">
        <v>65</v>
      </c>
      <c r="GK5" s="11">
        <v>13</v>
      </c>
      <c r="GL5" s="13">
        <v>3424.87</v>
      </c>
      <c r="GM5" s="11">
        <v>64</v>
      </c>
      <c r="GN5" s="12">
        <v>3.2308</v>
      </c>
      <c r="GO5" s="12">
        <v>1.878</v>
      </c>
      <c r="GP5" s="11">
        <v>9</v>
      </c>
      <c r="GQ5" s="13">
        <v>855.27</v>
      </c>
      <c r="GR5" s="11">
        <v>174</v>
      </c>
      <c r="GS5" s="11">
        <v>1</v>
      </c>
      <c r="GT5" s="13">
        <v>70.42</v>
      </c>
      <c r="GU5" s="11">
        <v>184</v>
      </c>
      <c r="GV5" s="12">
        <v>8</v>
      </c>
      <c r="GW5" s="12">
        <v>11.1453</v>
      </c>
      <c r="GX5" s="11"/>
      <c r="GY5" s="13"/>
      <c r="GZ5" s="11"/>
      <c r="HA5" s="11"/>
      <c r="HB5" s="13"/>
      <c r="HC5" s="11">
        <v>17</v>
      </c>
      <c r="HD5" s="12"/>
      <c r="HE5" s="12"/>
      <c r="HF5" s="11">
        <v>278</v>
      </c>
      <c r="HG5" s="13">
        <v>6885.33</v>
      </c>
      <c r="HH5" s="11">
        <v>1272</v>
      </c>
      <c r="HI5" s="11">
        <v>36</v>
      </c>
      <c r="HJ5" s="13">
        <v>219.65</v>
      </c>
      <c r="HK5" s="11">
        <v>582</v>
      </c>
      <c r="HL5" s="12">
        <v>6.7222</v>
      </c>
      <c r="HM5" s="12">
        <v>30.3468</v>
      </c>
      <c r="HN5" s="11">
        <v>12</v>
      </c>
      <c r="HO5" s="13">
        <v>864.88</v>
      </c>
      <c r="HP5" s="11">
        <v>2176</v>
      </c>
      <c r="HQ5" s="11">
        <v>6524</v>
      </c>
      <c r="HR5" s="13">
        <v>269376.5</v>
      </c>
      <c r="HS5" s="11">
        <v>1902</v>
      </c>
      <c r="HT5" s="12">
        <v>-0.9982</v>
      </c>
      <c r="HU5" s="12">
        <v>-0.9968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12</v>
      </c>
      <c r="IM5" s="13">
        <v>793.72</v>
      </c>
      <c r="IN5" s="11">
        <v>68</v>
      </c>
      <c r="IO5" s="11">
        <v>11</v>
      </c>
      <c r="IP5" s="13">
        <v>613.65</v>
      </c>
      <c r="IQ5" s="11">
        <v>96</v>
      </c>
      <c r="IR5" s="12">
        <v>0.0909</v>
      </c>
      <c r="IS5" s="12">
        <v>0.2934</v>
      </c>
      <c r="IT5" s="11">
        <v>21</v>
      </c>
      <c r="IU5" s="13">
        <v>948.14</v>
      </c>
      <c r="IV5" s="11">
        <v>892</v>
      </c>
      <c r="IW5" s="11">
        <v>23</v>
      </c>
      <c r="IX5" s="13">
        <v>1286.54</v>
      </c>
      <c r="IY5" s="11">
        <v>556</v>
      </c>
      <c r="IZ5" s="12">
        <v>-0.087</v>
      </c>
      <c r="JA5" s="12">
        <v>-0.263</v>
      </c>
      <c r="JB5" s="11"/>
      <c r="JC5" s="13"/>
      <c r="JD5" s="11">
        <v>1312</v>
      </c>
      <c r="JE5" s="11">
        <v>21</v>
      </c>
      <c r="JF5" s="13">
        <v>1388.94</v>
      </c>
      <c r="JG5" s="11">
        <v>900</v>
      </c>
      <c r="JH5" s="12"/>
      <c r="JI5" s="12"/>
      <c r="JJ5" s="11">
        <v>1</v>
      </c>
      <c r="JK5" s="13"/>
      <c r="JL5" s="11"/>
      <c r="JM5" s="11">
        <v>12</v>
      </c>
      <c r="JN5" s="13"/>
      <c r="JO5" s="11"/>
      <c r="JP5" s="12">
        <v>-0.9167</v>
      </c>
      <c r="JQ5" s="12"/>
      <c r="JR5" s="11"/>
      <c r="JS5" s="13"/>
      <c r="JT5" s="11"/>
      <c r="JU5" s="11">
        <v>651</v>
      </c>
      <c r="JV5" s="13">
        <v>39462.48</v>
      </c>
      <c r="JW5" s="11">
        <v>251</v>
      </c>
      <c r="JX5" s="12"/>
      <c r="JY5" s="12"/>
      <c r="JZ5" s="11"/>
      <c r="KA5" s="13"/>
      <c r="KB5" s="11"/>
      <c r="KC5" s="11">
        <v>57</v>
      </c>
      <c r="KD5" s="13">
        <v>3787.55</v>
      </c>
      <c r="KE5" s="11">
        <v>285</v>
      </c>
      <c r="KF5" s="12"/>
      <c r="KG5" s="12"/>
      <c r="KH5" s="11"/>
      <c r="KI5" s="13"/>
      <c r="KJ5" s="11"/>
      <c r="KK5" s="11">
        <v>9</v>
      </c>
      <c r="KL5" s="13">
        <v>164.02</v>
      </c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</row>
    <row r="6">
      <c r="A6" s="10" t="s">
        <v>69</v>
      </c>
      <c r="B6" s="11">
        <v>21983</v>
      </c>
      <c r="C6" s="11">
        <f>=ROUNDDOWN(53.6039990246281,0)</f>
      </c>
      <c r="D6" s="11"/>
      <c r="E6" s="12">
        <v>0.4353</v>
      </c>
      <c r="F6" s="11"/>
      <c r="G6" s="11">
        <f>=ROUNDDOWN({0},0)</f>
      </c>
      <c r="H6" s="11"/>
      <c r="I6" s="12"/>
      <c r="J6" s="11">
        <v>2853</v>
      </c>
      <c r="K6" s="13">
        <v>57945.95</v>
      </c>
      <c r="L6" s="11">
        <v>67</v>
      </c>
      <c r="M6" s="14">
        <v>864.86</v>
      </c>
      <c r="N6" s="11">
        <v>2830</v>
      </c>
      <c r="O6" s="13">
        <v>52344.85</v>
      </c>
      <c r="P6" s="11">
        <v>352</v>
      </c>
      <c r="Q6" s="14">
        <v>148.71</v>
      </c>
      <c r="R6" s="12">
        <v>0.0081</v>
      </c>
      <c r="S6" s="12">
        <v>0.107</v>
      </c>
      <c r="T6" s="12">
        <v>-0.8097</v>
      </c>
      <c r="U6" s="12">
        <v>4.8157</v>
      </c>
      <c r="V6" s="11">
        <v>1518</v>
      </c>
      <c r="W6" s="13">
        <v>31481.4</v>
      </c>
      <c r="X6" s="11">
        <v>27</v>
      </c>
      <c r="Y6" s="11">
        <v>1136</v>
      </c>
      <c r="Z6" s="13">
        <v>24511.66</v>
      </c>
      <c r="AA6" s="11">
        <v>33</v>
      </c>
      <c r="AB6" s="12">
        <v>0.3363</v>
      </c>
      <c r="AC6" s="12">
        <v>0.2843</v>
      </c>
      <c r="AD6" s="11">
        <v>99</v>
      </c>
      <c r="AE6" s="13">
        <v>1404.33</v>
      </c>
      <c r="AF6" s="11">
        <v>60</v>
      </c>
      <c r="AG6" s="11">
        <v>102</v>
      </c>
      <c r="AH6" s="13">
        <v>1956.84</v>
      </c>
      <c r="AI6" s="11">
        <v>160</v>
      </c>
      <c r="AJ6" s="12">
        <v>-0.0294</v>
      </c>
      <c r="AK6" s="12">
        <v>-0.2823</v>
      </c>
      <c r="AL6" s="11">
        <v>573</v>
      </c>
      <c r="AM6" s="13">
        <v>11719.53</v>
      </c>
      <c r="AN6" s="11">
        <v>67</v>
      </c>
      <c r="AO6" s="11">
        <v>1014</v>
      </c>
      <c r="AP6" s="13">
        <v>14920.38</v>
      </c>
      <c r="AQ6" s="11">
        <v>340</v>
      </c>
      <c r="AR6" s="12">
        <v>-0.4349</v>
      </c>
      <c r="AS6" s="12">
        <v>-0.2145</v>
      </c>
      <c r="AT6" s="11">
        <v>20</v>
      </c>
      <c r="AU6" s="13">
        <v>439.88</v>
      </c>
      <c r="AV6" s="11">
        <v>51</v>
      </c>
      <c r="AW6" s="11">
        <v>32</v>
      </c>
      <c r="AX6" s="13">
        <v>720.7</v>
      </c>
      <c r="AY6" s="11">
        <v>71</v>
      </c>
      <c r="AZ6" s="12">
        <v>-0.375</v>
      </c>
      <c r="BA6" s="12">
        <v>-0.3896</v>
      </c>
      <c r="BB6" s="11">
        <v>5</v>
      </c>
      <c r="BC6" s="13">
        <v>98.66</v>
      </c>
      <c r="BD6" s="11">
        <v>27</v>
      </c>
      <c r="BE6" s="11">
        <v>40</v>
      </c>
      <c r="BF6" s="13">
        <v>755.89</v>
      </c>
      <c r="BG6" s="11">
        <v>71</v>
      </c>
      <c r="BH6" s="12">
        <v>-0.875</v>
      </c>
      <c r="BI6" s="12">
        <v>-0.8695</v>
      </c>
      <c r="BJ6" s="11">
        <v>396</v>
      </c>
      <c r="BK6" s="13">
        <v>7983.96</v>
      </c>
      <c r="BL6" s="11">
        <v>27</v>
      </c>
      <c r="BM6" s="11">
        <v>395</v>
      </c>
      <c r="BN6" s="13">
        <v>7527.93</v>
      </c>
      <c r="BO6" s="11">
        <v>45</v>
      </c>
      <c r="BP6" s="12">
        <v>0.0025</v>
      </c>
      <c r="BQ6" s="12">
        <v>0.0606</v>
      </c>
      <c r="BR6" s="11"/>
      <c r="BS6" s="13"/>
      <c r="BT6" s="11">
        <v>1</v>
      </c>
      <c r="BU6" s="11"/>
      <c r="BV6" s="13"/>
      <c r="BW6" s="11">
        <v>1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226</v>
      </c>
      <c r="CI6" s="13">
        <v>4473.65</v>
      </c>
      <c r="CJ6" s="11">
        <v>45</v>
      </c>
      <c r="CK6" s="11">
        <v>54</v>
      </c>
      <c r="CL6" s="13">
        <v>1028.61</v>
      </c>
      <c r="CM6" s="11">
        <v>99</v>
      </c>
      <c r="CN6" s="12">
        <v>3.1852</v>
      </c>
      <c r="CO6" s="12">
        <v>3.3492</v>
      </c>
      <c r="CP6" s="11"/>
      <c r="CQ6" s="13"/>
      <c r="CR6" s="11">
        <v>46</v>
      </c>
      <c r="CS6" s="11"/>
      <c r="CT6" s="13"/>
      <c r="CU6" s="11">
        <v>64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61</v>
      </c>
      <c r="DQ6" s="11"/>
      <c r="DR6" s="13"/>
      <c r="DS6" s="11">
        <v>71</v>
      </c>
      <c r="DT6" s="12"/>
      <c r="DU6" s="12"/>
      <c r="DV6" s="11">
        <v>14</v>
      </c>
      <c r="DW6" s="13">
        <v>300.54</v>
      </c>
      <c r="DX6" s="11">
        <v>6</v>
      </c>
      <c r="DY6" s="11">
        <v>57</v>
      </c>
      <c r="DZ6" s="13">
        <v>922.84</v>
      </c>
      <c r="EA6" s="11">
        <v>23</v>
      </c>
      <c r="EB6" s="12">
        <v>-0.7544</v>
      </c>
      <c r="EC6" s="12">
        <v>-0.6743</v>
      </c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63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1</v>
      </c>
      <c r="HI6" s="11"/>
      <c r="HJ6" s="13"/>
      <c r="HK6" s="11">
        <v>1</v>
      </c>
      <c r="HL6" s="12"/>
      <c r="HM6" s="12"/>
      <c r="HN6" s="11"/>
      <c r="HO6" s="13"/>
      <c r="HP6" s="11">
        <v>1</v>
      </c>
      <c r="HQ6" s="11"/>
      <c r="HR6" s="13"/>
      <c r="HS6" s="11">
        <v>4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2</v>
      </c>
      <c r="IU6" s="13">
        <v>44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18180</v>
      </c>
      <c r="C7" s="11">
        <f>=ROUNDDOWN(17.242033383915,0)</f>
      </c>
      <c r="D7" s="11">
        <v>10784</v>
      </c>
      <c r="E7" s="12">
        <v>0.8623</v>
      </c>
      <c r="F7" s="11"/>
      <c r="G7" s="11">
        <f>=ROUNDDOWN({0},0)</f>
      </c>
      <c r="H7" s="11"/>
      <c r="I7" s="12"/>
      <c r="J7" s="11">
        <v>2283</v>
      </c>
      <c r="K7" s="13">
        <v>124872.32</v>
      </c>
      <c r="L7" s="11">
        <v>93</v>
      </c>
      <c r="M7" s="14">
        <v>1342.71</v>
      </c>
      <c r="N7" s="11">
        <v>3352</v>
      </c>
      <c r="O7" s="13">
        <v>165059.69</v>
      </c>
      <c r="P7" s="11">
        <v>158</v>
      </c>
      <c r="Q7" s="14">
        <v>1044.68</v>
      </c>
      <c r="R7" s="12">
        <v>-0.3189</v>
      </c>
      <c r="S7" s="12">
        <v>-0.2435</v>
      </c>
      <c r="T7" s="12">
        <v>-0.4114</v>
      </c>
      <c r="U7" s="12">
        <v>0.2853</v>
      </c>
      <c r="V7" s="11">
        <v>117</v>
      </c>
      <c r="W7" s="13">
        <v>4094.14</v>
      </c>
      <c r="X7" s="11">
        <v>92</v>
      </c>
      <c r="Y7" s="11">
        <v>179</v>
      </c>
      <c r="Z7" s="13">
        <v>6698.69</v>
      </c>
      <c r="AA7" s="11">
        <v>158</v>
      </c>
      <c r="AB7" s="12">
        <v>-0.3464</v>
      </c>
      <c r="AC7" s="12">
        <v>-0.3888</v>
      </c>
      <c r="AD7" s="11">
        <v>591</v>
      </c>
      <c r="AE7" s="13">
        <v>39321.89</v>
      </c>
      <c r="AF7" s="11">
        <v>89</v>
      </c>
      <c r="AG7" s="11">
        <v>597</v>
      </c>
      <c r="AH7" s="13">
        <v>36503.98</v>
      </c>
      <c r="AI7" s="11">
        <v>147</v>
      </c>
      <c r="AJ7" s="12">
        <v>-0.0101</v>
      </c>
      <c r="AK7" s="12">
        <v>0.0772</v>
      </c>
      <c r="AL7" s="11">
        <v>56</v>
      </c>
      <c r="AM7" s="13">
        <v>2484.84</v>
      </c>
      <c r="AN7" s="11">
        <v>77</v>
      </c>
      <c r="AO7" s="11">
        <v>65</v>
      </c>
      <c r="AP7" s="13">
        <v>2905.39</v>
      </c>
      <c r="AQ7" s="11">
        <v>158</v>
      </c>
      <c r="AR7" s="12">
        <v>-0.1385</v>
      </c>
      <c r="AS7" s="12">
        <v>-0.1447</v>
      </c>
      <c r="AT7" s="11">
        <v>917</v>
      </c>
      <c r="AU7" s="13">
        <v>40840</v>
      </c>
      <c r="AV7" s="11">
        <v>92</v>
      </c>
      <c r="AW7" s="11">
        <v>1348</v>
      </c>
      <c r="AX7" s="13">
        <v>57124.96</v>
      </c>
      <c r="AY7" s="11">
        <v>157</v>
      </c>
      <c r="AZ7" s="12">
        <v>-0.3197</v>
      </c>
      <c r="BA7" s="12">
        <v>-0.2851</v>
      </c>
      <c r="BB7" s="11">
        <v>125</v>
      </c>
      <c r="BC7" s="13">
        <v>7682.08</v>
      </c>
      <c r="BD7" s="11">
        <v>93</v>
      </c>
      <c r="BE7" s="11">
        <v>101</v>
      </c>
      <c r="BF7" s="13">
        <v>7423.8</v>
      </c>
      <c r="BG7" s="11">
        <v>158</v>
      </c>
      <c r="BH7" s="12">
        <v>0.2376</v>
      </c>
      <c r="BI7" s="12">
        <v>0.0348</v>
      </c>
      <c r="BJ7" s="11">
        <v>35</v>
      </c>
      <c r="BK7" s="13">
        <v>1661.99</v>
      </c>
      <c r="BL7" s="11">
        <v>54</v>
      </c>
      <c r="BM7" s="11">
        <v>98</v>
      </c>
      <c r="BN7" s="13">
        <v>2839.18</v>
      </c>
      <c r="BO7" s="11">
        <v>99</v>
      </c>
      <c r="BP7" s="12">
        <v>-0.6429</v>
      </c>
      <c r="BQ7" s="12">
        <v>-0.4146</v>
      </c>
      <c r="BR7" s="11">
        <v>123</v>
      </c>
      <c r="BS7" s="13">
        <v>7937.82</v>
      </c>
      <c r="BT7" s="11">
        <v>93</v>
      </c>
      <c r="BU7" s="11">
        <v>257</v>
      </c>
      <c r="BV7" s="13">
        <v>13698.05</v>
      </c>
      <c r="BW7" s="11">
        <v>158</v>
      </c>
      <c r="BX7" s="12">
        <v>-0.5214</v>
      </c>
      <c r="BY7" s="12">
        <v>-0.4205</v>
      </c>
      <c r="BZ7" s="11">
        <v>47</v>
      </c>
      <c r="CA7" s="13">
        <v>2739.99</v>
      </c>
      <c r="CB7" s="11">
        <v>64</v>
      </c>
      <c r="CC7" s="11">
        <v>133</v>
      </c>
      <c r="CD7" s="13">
        <v>7360.61</v>
      </c>
      <c r="CE7" s="11">
        <v>131</v>
      </c>
      <c r="CF7" s="12">
        <v>-0.6466</v>
      </c>
      <c r="CG7" s="12">
        <v>-0.6277</v>
      </c>
      <c r="CH7" s="11">
        <v>3</v>
      </c>
      <c r="CI7" s="13">
        <v>166.91</v>
      </c>
      <c r="CJ7" s="11">
        <v>33</v>
      </c>
      <c r="CK7" s="11">
        <v>26</v>
      </c>
      <c r="CL7" s="13">
        <v>1245.75</v>
      </c>
      <c r="CM7" s="11">
        <v>100</v>
      </c>
      <c r="CN7" s="12">
        <v>-0.8846</v>
      </c>
      <c r="CO7" s="12">
        <v>-0.866</v>
      </c>
      <c r="CP7" s="11"/>
      <c r="CQ7" s="13"/>
      <c r="CR7" s="11">
        <v>89</v>
      </c>
      <c r="CS7" s="11">
        <v>3</v>
      </c>
      <c r="CT7" s="13">
        <v>305.97</v>
      </c>
      <c r="CU7" s="11">
        <v>143</v>
      </c>
      <c r="CV7" s="12"/>
      <c r="CW7" s="12"/>
      <c r="CX7" s="11">
        <v>36</v>
      </c>
      <c r="CY7" s="13">
        <v>1931.21</v>
      </c>
      <c r="CZ7" s="11">
        <v>61</v>
      </c>
      <c r="DA7" s="11">
        <v>40</v>
      </c>
      <c r="DB7" s="13">
        <v>2105.61</v>
      </c>
      <c r="DC7" s="11">
        <v>86</v>
      </c>
      <c r="DD7" s="12">
        <v>-0.1</v>
      </c>
      <c r="DE7" s="12">
        <v>-0.0828</v>
      </c>
      <c r="DF7" s="11"/>
      <c r="DG7" s="13"/>
      <c r="DH7" s="11">
        <v>5</v>
      </c>
      <c r="DI7" s="11"/>
      <c r="DJ7" s="13"/>
      <c r="DK7" s="11"/>
      <c r="DL7" s="12"/>
      <c r="DM7" s="12"/>
      <c r="DN7" s="11">
        <v>35</v>
      </c>
      <c r="DO7" s="13">
        <v>2230.89</v>
      </c>
      <c r="DP7" s="11">
        <v>83</v>
      </c>
      <c r="DQ7" s="11">
        <v>46</v>
      </c>
      <c r="DR7" s="13">
        <v>2708.89</v>
      </c>
      <c r="DS7" s="11">
        <v>154</v>
      </c>
      <c r="DT7" s="12">
        <v>-0.2391</v>
      </c>
      <c r="DU7" s="12">
        <v>-0.1765</v>
      </c>
      <c r="DV7" s="11">
        <v>101</v>
      </c>
      <c r="DW7" s="13">
        <v>5810.8</v>
      </c>
      <c r="DX7" s="11">
        <v>33</v>
      </c>
      <c r="DY7" s="11">
        <v>284</v>
      </c>
      <c r="DZ7" s="13">
        <v>15263.24</v>
      </c>
      <c r="EA7" s="11">
        <v>102</v>
      </c>
      <c r="EB7" s="12">
        <v>-0.6444</v>
      </c>
      <c r="EC7" s="12">
        <v>-0.6193</v>
      </c>
      <c r="ED7" s="11"/>
      <c r="EE7" s="13"/>
      <c r="EF7" s="11"/>
      <c r="EG7" s="11"/>
      <c r="EH7" s="13"/>
      <c r="EI7" s="11"/>
      <c r="EJ7" s="12"/>
      <c r="EK7" s="12"/>
      <c r="EL7" s="11">
        <v>16</v>
      </c>
      <c r="EM7" s="13">
        <v>1224.7</v>
      </c>
      <c r="EN7" s="11">
        <v>91</v>
      </c>
      <c r="EO7" s="11"/>
      <c r="EP7" s="13"/>
      <c r="EQ7" s="11">
        <v>54</v>
      </c>
      <c r="ER7" s="12"/>
      <c r="ES7" s="12"/>
      <c r="ET7" s="11"/>
      <c r="EU7" s="13"/>
      <c r="EV7" s="11">
        <v>1</v>
      </c>
      <c r="EW7" s="11"/>
      <c r="EX7" s="13"/>
      <c r="EY7" s="11">
        <v>2</v>
      </c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29</v>
      </c>
      <c r="FK7" s="13">
        <v>1339.92</v>
      </c>
      <c r="FL7" s="11">
        <v>78</v>
      </c>
      <c r="FM7" s="11">
        <v>54</v>
      </c>
      <c r="FN7" s="13">
        <v>2490.13</v>
      </c>
      <c r="FO7" s="11">
        <v>133</v>
      </c>
      <c r="FP7" s="12">
        <v>-0.463</v>
      </c>
      <c r="FQ7" s="12">
        <v>-0.4619</v>
      </c>
      <c r="FR7" s="11">
        <v>5</v>
      </c>
      <c r="FS7" s="13">
        <v>212</v>
      </c>
      <c r="FT7" s="11">
        <v>32</v>
      </c>
      <c r="FU7" s="11">
        <v>11</v>
      </c>
      <c r="FV7" s="13">
        <v>472.97</v>
      </c>
      <c r="FW7" s="11">
        <v>47</v>
      </c>
      <c r="FX7" s="12">
        <v>-0.5455</v>
      </c>
      <c r="FY7" s="12">
        <v>-0.5518</v>
      </c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>
        <v>36</v>
      </c>
      <c r="GQ7" s="13">
        <v>4423.79</v>
      </c>
      <c r="GR7" s="11">
        <v>83</v>
      </c>
      <c r="GS7" s="11">
        <v>25</v>
      </c>
      <c r="GT7" s="13">
        <v>1369.09</v>
      </c>
      <c r="GU7" s="11">
        <v>128</v>
      </c>
      <c r="GV7" s="12">
        <v>0.44</v>
      </c>
      <c r="GW7" s="12">
        <v>2.2312</v>
      </c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>
        <v>6</v>
      </c>
      <c r="HI7" s="11"/>
      <c r="HJ7" s="13"/>
      <c r="HK7" s="11"/>
      <c r="HL7" s="12"/>
      <c r="HM7" s="12"/>
      <c r="HN7" s="11">
        <v>1</v>
      </c>
      <c r="HO7" s="13">
        <v>118.74</v>
      </c>
      <c r="HP7" s="11">
        <v>93</v>
      </c>
      <c r="HQ7" s="11">
        <v>34</v>
      </c>
      <c r="HR7" s="13">
        <v>1848.91</v>
      </c>
      <c r="HS7" s="11">
        <v>158</v>
      </c>
      <c r="HT7" s="12">
        <v>-0.9706</v>
      </c>
      <c r="HU7" s="12">
        <v>-0.9358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9</v>
      </c>
      <c r="IM7" s="13">
        <v>650.61</v>
      </c>
      <c r="IN7" s="11">
        <v>55</v>
      </c>
      <c r="IO7" s="11">
        <v>2</v>
      </c>
      <c r="IP7" s="13">
        <v>50.3</v>
      </c>
      <c r="IQ7" s="11">
        <v>61</v>
      </c>
      <c r="IR7" s="12">
        <v>3.5</v>
      </c>
      <c r="IS7" s="12">
        <v>11.9346</v>
      </c>
      <c r="IT7" s="11"/>
      <c r="IU7" s="13"/>
      <c r="IV7" s="11">
        <v>16</v>
      </c>
      <c r="IW7" s="11">
        <v>3</v>
      </c>
      <c r="IX7" s="13">
        <v>207.38</v>
      </c>
      <c r="IY7" s="11">
        <v>23</v>
      </c>
      <c r="IZ7" s="12"/>
      <c r="JA7" s="12"/>
      <c r="JB7" s="11"/>
      <c r="JC7" s="13"/>
      <c r="JD7" s="11">
        <v>70</v>
      </c>
      <c r="JE7" s="11">
        <v>7</v>
      </c>
      <c r="JF7" s="13">
        <v>294.8</v>
      </c>
      <c r="JG7" s="11">
        <v>92</v>
      </c>
      <c r="JH7" s="12"/>
      <c r="JI7" s="12"/>
      <c r="JJ7" s="11">
        <v>1</v>
      </c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39</v>
      </c>
      <c r="KD7" s="13">
        <v>2141.99</v>
      </c>
      <c r="KE7" s="11">
        <v>88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7</v>
      </c>
      <c r="LA7" s="11"/>
      <c r="LB7" s="13"/>
      <c r="LC7" s="11"/>
      <c r="LD7" s="12"/>
      <c r="LE7" s="12"/>
    </row>
    <row r="8">
      <c r="A8" s="10" t="s">
        <v>71</v>
      </c>
      <c r="B8" s="11">
        <v>176818</v>
      </c>
      <c r="C8" s="11">
        <f>=ROUNDDOWN(16.7609532295676,0)</f>
      </c>
      <c r="D8" s="11">
        <v>130037</v>
      </c>
      <c r="E8" s="12">
        <v>0.9649</v>
      </c>
      <c r="F8" s="11"/>
      <c r="G8" s="11">
        <f>=ROUNDDOWN({0},0)</f>
      </c>
      <c r="H8" s="11"/>
      <c r="I8" s="12">
        <v>1</v>
      </c>
      <c r="J8" s="11">
        <v>22494</v>
      </c>
      <c r="K8" s="13">
        <v>688554.41</v>
      </c>
      <c r="L8" s="11">
        <v>245</v>
      </c>
      <c r="M8" s="14">
        <v>2810.43</v>
      </c>
      <c r="N8" s="11">
        <v>25409</v>
      </c>
      <c r="O8" s="13">
        <v>742771.96</v>
      </c>
      <c r="P8" s="11">
        <v>271</v>
      </c>
      <c r="Q8" s="14">
        <v>2740.86</v>
      </c>
      <c r="R8" s="12">
        <v>-0.1147</v>
      </c>
      <c r="S8" s="12">
        <v>-0.073</v>
      </c>
      <c r="T8" s="12">
        <v>-0.0959</v>
      </c>
      <c r="U8" s="12">
        <v>0.0254</v>
      </c>
      <c r="V8" s="11">
        <v>6572</v>
      </c>
      <c r="W8" s="13">
        <v>207487.51</v>
      </c>
      <c r="X8" s="11">
        <v>237</v>
      </c>
      <c r="Y8" s="11">
        <v>6673</v>
      </c>
      <c r="Z8" s="13">
        <v>205409.95</v>
      </c>
      <c r="AA8" s="11">
        <v>265</v>
      </c>
      <c r="AB8" s="12">
        <v>-0.0151</v>
      </c>
      <c r="AC8" s="12">
        <v>0.0101</v>
      </c>
      <c r="AD8" s="11">
        <v>5558</v>
      </c>
      <c r="AE8" s="13">
        <v>144792.86</v>
      </c>
      <c r="AF8" s="11">
        <v>209</v>
      </c>
      <c r="AG8" s="11">
        <v>2522</v>
      </c>
      <c r="AH8" s="13">
        <v>67690.16</v>
      </c>
      <c r="AI8" s="11">
        <v>220</v>
      </c>
      <c r="AJ8" s="12">
        <v>1.2038</v>
      </c>
      <c r="AK8" s="12">
        <v>1.1391</v>
      </c>
      <c r="AL8" s="11">
        <v>4447</v>
      </c>
      <c r="AM8" s="13">
        <v>154186.15</v>
      </c>
      <c r="AN8" s="11">
        <v>232</v>
      </c>
      <c r="AO8" s="11">
        <v>6695</v>
      </c>
      <c r="AP8" s="13">
        <v>198135.66</v>
      </c>
      <c r="AQ8" s="11">
        <v>265</v>
      </c>
      <c r="AR8" s="12">
        <v>-0.3358</v>
      </c>
      <c r="AS8" s="12">
        <v>-0.2218</v>
      </c>
      <c r="AT8" s="11">
        <v>1633</v>
      </c>
      <c r="AU8" s="13">
        <v>39915.62</v>
      </c>
      <c r="AV8" s="11">
        <v>240</v>
      </c>
      <c r="AW8" s="11">
        <v>2355</v>
      </c>
      <c r="AX8" s="13">
        <v>51666.82</v>
      </c>
      <c r="AY8" s="11">
        <v>265</v>
      </c>
      <c r="AZ8" s="12">
        <v>-0.3066</v>
      </c>
      <c r="BA8" s="12">
        <v>-0.2274</v>
      </c>
      <c r="BB8" s="11">
        <v>711</v>
      </c>
      <c r="BC8" s="13">
        <v>23505.6</v>
      </c>
      <c r="BD8" s="11">
        <v>240</v>
      </c>
      <c r="BE8" s="11">
        <v>1323</v>
      </c>
      <c r="BF8" s="13">
        <v>41548.79</v>
      </c>
      <c r="BG8" s="11">
        <v>265</v>
      </c>
      <c r="BH8" s="12">
        <v>-0.4626</v>
      </c>
      <c r="BI8" s="12">
        <v>-0.4343</v>
      </c>
      <c r="BJ8" s="11">
        <v>1270</v>
      </c>
      <c r="BK8" s="13">
        <v>40756.34</v>
      </c>
      <c r="BL8" s="11">
        <v>201</v>
      </c>
      <c r="BM8" s="11">
        <v>2390</v>
      </c>
      <c r="BN8" s="13">
        <v>71760</v>
      </c>
      <c r="BO8" s="11">
        <v>227</v>
      </c>
      <c r="BP8" s="12">
        <v>-0.4686</v>
      </c>
      <c r="BQ8" s="12">
        <v>-0.432</v>
      </c>
      <c r="BR8" s="11">
        <v>330</v>
      </c>
      <c r="BS8" s="13">
        <v>13456.5</v>
      </c>
      <c r="BT8" s="11">
        <v>240</v>
      </c>
      <c r="BU8" s="11">
        <v>401</v>
      </c>
      <c r="BV8" s="13">
        <v>13532.82</v>
      </c>
      <c r="BW8" s="11">
        <v>268</v>
      </c>
      <c r="BX8" s="12">
        <v>-0.1771</v>
      </c>
      <c r="BY8" s="12">
        <v>-0.0056</v>
      </c>
      <c r="BZ8" s="11">
        <v>433</v>
      </c>
      <c r="CA8" s="13">
        <v>13307.64</v>
      </c>
      <c r="CB8" s="11">
        <v>133</v>
      </c>
      <c r="CC8" s="11">
        <v>1480</v>
      </c>
      <c r="CD8" s="13">
        <v>46062.63</v>
      </c>
      <c r="CE8" s="11">
        <v>216</v>
      </c>
      <c r="CF8" s="12">
        <v>-0.7074</v>
      </c>
      <c r="CG8" s="12">
        <v>-0.7111</v>
      </c>
      <c r="CH8" s="11">
        <v>539</v>
      </c>
      <c r="CI8" s="13">
        <v>20499.54</v>
      </c>
      <c r="CJ8" s="11">
        <v>200</v>
      </c>
      <c r="CK8" s="11">
        <v>794</v>
      </c>
      <c r="CL8" s="13">
        <v>26533.46</v>
      </c>
      <c r="CM8" s="11">
        <v>244</v>
      </c>
      <c r="CN8" s="12">
        <v>-0.3212</v>
      </c>
      <c r="CO8" s="12">
        <v>-0.2274</v>
      </c>
      <c r="CP8" s="11">
        <v>32</v>
      </c>
      <c r="CQ8" s="13">
        <v>1368.49</v>
      </c>
      <c r="CR8" s="11">
        <v>239</v>
      </c>
      <c r="CS8" s="11">
        <v>65</v>
      </c>
      <c r="CT8" s="13">
        <v>2573.48</v>
      </c>
      <c r="CU8" s="11">
        <v>262</v>
      </c>
      <c r="CV8" s="12">
        <v>-0.5077</v>
      </c>
      <c r="CW8" s="12">
        <v>-0.4682</v>
      </c>
      <c r="CX8" s="11"/>
      <c r="CY8" s="13"/>
      <c r="CZ8" s="11"/>
      <c r="DA8" s="11"/>
      <c r="DB8" s="13"/>
      <c r="DC8" s="11"/>
      <c r="DD8" s="12"/>
      <c r="DE8" s="12"/>
      <c r="DF8" s="11">
        <v>3</v>
      </c>
      <c r="DG8" s="13">
        <v>159.97</v>
      </c>
      <c r="DH8" s="11">
        <v>168</v>
      </c>
      <c r="DI8" s="11"/>
      <c r="DJ8" s="13"/>
      <c r="DK8" s="11"/>
      <c r="DL8" s="12"/>
      <c r="DM8" s="12"/>
      <c r="DN8" s="11">
        <v>93</v>
      </c>
      <c r="DO8" s="13">
        <v>2891.92</v>
      </c>
      <c r="DP8" s="11">
        <v>119</v>
      </c>
      <c r="DQ8" s="11">
        <v>192</v>
      </c>
      <c r="DR8" s="13">
        <v>4069.91</v>
      </c>
      <c r="DS8" s="11">
        <v>100</v>
      </c>
      <c r="DT8" s="12">
        <v>-0.5156</v>
      </c>
      <c r="DU8" s="12">
        <v>-0.2894</v>
      </c>
      <c r="DV8" s="11">
        <v>2</v>
      </c>
      <c r="DW8" s="13">
        <v>38.42</v>
      </c>
      <c r="DX8" s="11">
        <v>4</v>
      </c>
      <c r="DY8" s="11"/>
      <c r="DZ8" s="13"/>
      <c r="EA8" s="11">
        <v>1</v>
      </c>
      <c r="EB8" s="12"/>
      <c r="EC8" s="12"/>
      <c r="ED8" s="11">
        <v>569</v>
      </c>
      <c r="EE8" s="13">
        <v>16547.23</v>
      </c>
      <c r="EF8" s="11"/>
      <c r="EG8" s="11">
        <v>179</v>
      </c>
      <c r="EH8" s="13">
        <v>4310.16</v>
      </c>
      <c r="EI8" s="11"/>
      <c r="EJ8" s="12">
        <v>2.1788</v>
      </c>
      <c r="EK8" s="12">
        <v>2.8391</v>
      </c>
      <c r="EL8" s="11">
        <v>25</v>
      </c>
      <c r="EM8" s="13">
        <v>1645.3</v>
      </c>
      <c r="EN8" s="11">
        <v>218</v>
      </c>
      <c r="EO8" s="11"/>
      <c r="EP8" s="13"/>
      <c r="EQ8" s="11">
        <v>84</v>
      </c>
      <c r="ER8" s="12"/>
      <c r="ES8" s="12"/>
      <c r="ET8" s="11">
        <v>10</v>
      </c>
      <c r="EU8" s="13">
        <v>381.75</v>
      </c>
      <c r="EV8" s="11">
        <v>30</v>
      </c>
      <c r="EW8" s="11">
        <v>18</v>
      </c>
      <c r="EX8" s="13">
        <v>1168.72</v>
      </c>
      <c r="EY8" s="11">
        <v>30</v>
      </c>
      <c r="EZ8" s="12">
        <v>-0.4444</v>
      </c>
      <c r="FA8" s="12">
        <v>-0.6734</v>
      </c>
      <c r="FB8" s="11">
        <v>161</v>
      </c>
      <c r="FC8" s="13">
        <v>2198.71</v>
      </c>
      <c r="FD8" s="11">
        <v>43</v>
      </c>
      <c r="FE8" s="11">
        <v>165</v>
      </c>
      <c r="FF8" s="13">
        <v>2284.99</v>
      </c>
      <c r="FG8" s="11">
        <v>60</v>
      </c>
      <c r="FH8" s="12">
        <v>-0.0242</v>
      </c>
      <c r="FI8" s="12">
        <v>-0.0378</v>
      </c>
      <c r="FJ8" s="11"/>
      <c r="FK8" s="13"/>
      <c r="FL8" s="11"/>
      <c r="FM8" s="11"/>
      <c r="FN8" s="13"/>
      <c r="FO8" s="11"/>
      <c r="FP8" s="12"/>
      <c r="FQ8" s="12"/>
      <c r="FR8" s="11">
        <v>21</v>
      </c>
      <c r="FS8" s="13">
        <v>1441.38</v>
      </c>
      <c r="FT8" s="11">
        <v>64</v>
      </c>
      <c r="FU8" s="11">
        <v>27</v>
      </c>
      <c r="FV8" s="13">
        <v>1272.82</v>
      </c>
      <c r="FW8" s="11">
        <v>70</v>
      </c>
      <c r="FX8" s="12">
        <v>-0.2222</v>
      </c>
      <c r="FY8" s="12">
        <v>0.1324</v>
      </c>
      <c r="FZ8" s="11">
        <v>56</v>
      </c>
      <c r="GA8" s="13">
        <v>2616.64</v>
      </c>
      <c r="GB8" s="11">
        <v>59</v>
      </c>
      <c r="GC8" s="11">
        <v>27</v>
      </c>
      <c r="GD8" s="13">
        <v>1227.16</v>
      </c>
      <c r="GE8" s="11">
        <v>61</v>
      </c>
      <c r="GF8" s="12">
        <v>1.0741</v>
      </c>
      <c r="GG8" s="12">
        <v>1.1323</v>
      </c>
      <c r="GH8" s="11">
        <v>7</v>
      </c>
      <c r="GI8" s="13">
        <v>542.53</v>
      </c>
      <c r="GJ8" s="11">
        <v>5</v>
      </c>
      <c r="GK8" s="11">
        <v>3</v>
      </c>
      <c r="GL8" s="13">
        <v>282.17</v>
      </c>
      <c r="GM8" s="11">
        <v>5</v>
      </c>
      <c r="GN8" s="12">
        <v>1.3333</v>
      </c>
      <c r="GO8" s="12">
        <v>0.9227</v>
      </c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/>
      <c r="HG8" s="13"/>
      <c r="HH8" s="11">
        <v>122</v>
      </c>
      <c r="HI8" s="11"/>
      <c r="HJ8" s="13"/>
      <c r="HK8" s="11">
        <v>77</v>
      </c>
      <c r="HL8" s="12"/>
      <c r="HM8" s="12"/>
      <c r="HN8" s="11">
        <v>12</v>
      </c>
      <c r="HO8" s="13">
        <v>495.38</v>
      </c>
      <c r="HP8" s="11">
        <v>240</v>
      </c>
      <c r="HQ8" s="11">
        <v>25</v>
      </c>
      <c r="HR8" s="13">
        <v>1371.52</v>
      </c>
      <c r="HS8" s="11">
        <v>268</v>
      </c>
      <c r="HT8" s="12">
        <v>-0.52</v>
      </c>
      <c r="HU8" s="12">
        <v>-0.6388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>
        <v>5</v>
      </c>
      <c r="IO8" s="11"/>
      <c r="IP8" s="13"/>
      <c r="IQ8" s="11"/>
      <c r="IR8" s="12"/>
      <c r="IS8" s="12"/>
      <c r="IT8" s="11">
        <v>10</v>
      </c>
      <c r="IU8" s="13">
        <v>318.93</v>
      </c>
      <c r="IV8" s="11">
        <v>80</v>
      </c>
      <c r="IW8" s="11">
        <v>7</v>
      </c>
      <c r="IX8" s="13">
        <v>163.77</v>
      </c>
      <c r="IY8" s="11">
        <v>75</v>
      </c>
      <c r="IZ8" s="12">
        <v>0.4286</v>
      </c>
      <c r="JA8" s="12">
        <v>0.9474</v>
      </c>
      <c r="JB8" s="11"/>
      <c r="JC8" s="13"/>
      <c r="JD8" s="11">
        <v>193</v>
      </c>
      <c r="JE8" s="11">
        <v>1</v>
      </c>
      <c r="JF8" s="13">
        <v>25</v>
      </c>
      <c r="JG8" s="11">
        <v>177</v>
      </c>
      <c r="JH8" s="12"/>
      <c r="JI8" s="12"/>
      <c r="JJ8" s="11"/>
      <c r="JK8" s="13"/>
      <c r="JL8" s="11"/>
      <c r="JM8" s="11">
        <v>1</v>
      </c>
      <c r="JN8" s="13"/>
      <c r="JO8" s="11"/>
      <c r="JP8" s="12"/>
      <c r="JQ8" s="12"/>
      <c r="JR8" s="11"/>
      <c r="JS8" s="13"/>
      <c r="JT8" s="11"/>
      <c r="JU8" s="11">
        <v>65</v>
      </c>
      <c r="JV8" s="13">
        <v>1640.81</v>
      </c>
      <c r="JW8" s="11">
        <v>43</v>
      </c>
      <c r="JX8" s="12"/>
      <c r="JY8" s="12"/>
      <c r="JZ8" s="11"/>
      <c r="KA8" s="13"/>
      <c r="KB8" s="11"/>
      <c r="KC8" s="11">
        <v>1</v>
      </c>
      <c r="KD8" s="13">
        <v>41.16</v>
      </c>
      <c r="KE8" s="11">
        <v>2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350417</v>
      </c>
      <c r="C9" s="11">
        <f>=ROUNDDOWN(31.3378763895223,0)</f>
      </c>
      <c r="D9" s="11">
        <v>113114</v>
      </c>
      <c r="E9" s="12">
        <v>0.9241</v>
      </c>
      <c r="F9" s="11"/>
      <c r="G9" s="11">
        <f>=ROUNDDOWN({0},0)</f>
      </c>
      <c r="H9" s="11"/>
      <c r="I9" s="12"/>
      <c r="J9" s="11">
        <v>30621</v>
      </c>
      <c r="K9" s="13">
        <v>581122.92</v>
      </c>
      <c r="L9" s="11">
        <v>361</v>
      </c>
      <c r="M9" s="14">
        <v>1609.76</v>
      </c>
      <c r="N9" s="11">
        <v>21919</v>
      </c>
      <c r="O9" s="13">
        <v>411713.18</v>
      </c>
      <c r="P9" s="11">
        <v>290</v>
      </c>
      <c r="Q9" s="14">
        <v>1419.7</v>
      </c>
      <c r="R9" s="12">
        <v>0.397</v>
      </c>
      <c r="S9" s="12">
        <v>0.4115</v>
      </c>
      <c r="T9" s="12">
        <v>0.2448</v>
      </c>
      <c r="U9" s="12">
        <v>0.1339</v>
      </c>
      <c r="V9" s="11">
        <v>4267</v>
      </c>
      <c r="W9" s="13">
        <v>76886.25</v>
      </c>
      <c r="X9" s="11">
        <v>312</v>
      </c>
      <c r="Y9" s="11">
        <v>5235</v>
      </c>
      <c r="Z9" s="13">
        <v>90414.59</v>
      </c>
      <c r="AA9" s="11">
        <v>248</v>
      </c>
      <c r="AB9" s="12">
        <v>-0.1849</v>
      </c>
      <c r="AC9" s="12">
        <v>-0.1496</v>
      </c>
      <c r="AD9" s="11">
        <v>16211</v>
      </c>
      <c r="AE9" s="13">
        <v>301201.04</v>
      </c>
      <c r="AF9" s="11">
        <v>355</v>
      </c>
      <c r="AG9" s="11">
        <v>8097</v>
      </c>
      <c r="AH9" s="13">
        <v>146788.19</v>
      </c>
      <c r="AI9" s="11">
        <v>272</v>
      </c>
      <c r="AJ9" s="12">
        <v>1.0021</v>
      </c>
      <c r="AK9" s="12">
        <v>1.0519</v>
      </c>
      <c r="AL9" s="11">
        <v>3141</v>
      </c>
      <c r="AM9" s="13">
        <v>63654.32</v>
      </c>
      <c r="AN9" s="11">
        <v>296</v>
      </c>
      <c r="AO9" s="11">
        <v>3566</v>
      </c>
      <c r="AP9" s="13">
        <v>76047.77</v>
      </c>
      <c r="AQ9" s="11">
        <v>222</v>
      </c>
      <c r="AR9" s="12">
        <v>-0.1192</v>
      </c>
      <c r="AS9" s="12">
        <v>-0.163</v>
      </c>
      <c r="AT9" s="11">
        <v>1999</v>
      </c>
      <c r="AU9" s="13">
        <v>31989.04</v>
      </c>
      <c r="AV9" s="11">
        <v>332</v>
      </c>
      <c r="AW9" s="11">
        <v>1162</v>
      </c>
      <c r="AX9" s="13">
        <v>18183.62</v>
      </c>
      <c r="AY9" s="11">
        <v>277</v>
      </c>
      <c r="AZ9" s="12">
        <v>0.7203</v>
      </c>
      <c r="BA9" s="12">
        <v>0.7592</v>
      </c>
      <c r="BB9" s="11">
        <v>1892</v>
      </c>
      <c r="BC9" s="13">
        <v>40352.31</v>
      </c>
      <c r="BD9" s="11">
        <v>296</v>
      </c>
      <c r="BE9" s="11">
        <v>1421</v>
      </c>
      <c r="BF9" s="13">
        <v>29663.6</v>
      </c>
      <c r="BG9" s="11">
        <v>252</v>
      </c>
      <c r="BH9" s="12">
        <v>0.3315</v>
      </c>
      <c r="BI9" s="12">
        <v>0.3603</v>
      </c>
      <c r="BJ9" s="11">
        <v>1461</v>
      </c>
      <c r="BK9" s="13">
        <v>31653.26</v>
      </c>
      <c r="BL9" s="11">
        <v>292</v>
      </c>
      <c r="BM9" s="11">
        <v>551</v>
      </c>
      <c r="BN9" s="13">
        <v>11149.7</v>
      </c>
      <c r="BO9" s="11">
        <v>222</v>
      </c>
      <c r="BP9" s="12">
        <v>1.6515</v>
      </c>
      <c r="BQ9" s="12">
        <v>1.8389</v>
      </c>
      <c r="BR9" s="11">
        <v>524</v>
      </c>
      <c r="BS9" s="13">
        <v>11711.39</v>
      </c>
      <c r="BT9" s="11">
        <v>279</v>
      </c>
      <c r="BU9" s="11">
        <v>197</v>
      </c>
      <c r="BV9" s="13">
        <v>4251.85</v>
      </c>
      <c r="BW9" s="11">
        <v>254</v>
      </c>
      <c r="BX9" s="12">
        <v>1.6599</v>
      </c>
      <c r="BY9" s="12">
        <v>1.7544</v>
      </c>
      <c r="BZ9" s="11">
        <v>509</v>
      </c>
      <c r="CA9" s="13">
        <v>10042.72</v>
      </c>
      <c r="CB9" s="11">
        <v>108</v>
      </c>
      <c r="CC9" s="11">
        <v>979</v>
      </c>
      <c r="CD9" s="13">
        <v>19506.45</v>
      </c>
      <c r="CE9" s="11">
        <v>185</v>
      </c>
      <c r="CF9" s="12">
        <v>-0.4801</v>
      </c>
      <c r="CG9" s="12">
        <v>-0.4852</v>
      </c>
      <c r="CH9" s="11">
        <v>146</v>
      </c>
      <c r="CI9" s="13">
        <v>3122.86</v>
      </c>
      <c r="CJ9" s="11">
        <v>139</v>
      </c>
      <c r="CK9" s="11">
        <v>59</v>
      </c>
      <c r="CL9" s="13">
        <v>1156.37</v>
      </c>
      <c r="CM9" s="11">
        <v>37</v>
      </c>
      <c r="CN9" s="12">
        <v>1.4746</v>
      </c>
      <c r="CO9" s="12">
        <v>1.7006</v>
      </c>
      <c r="CP9" s="11">
        <v>37</v>
      </c>
      <c r="CQ9" s="13">
        <v>1010.91</v>
      </c>
      <c r="CR9" s="11">
        <v>283</v>
      </c>
      <c r="CS9" s="11">
        <v>42</v>
      </c>
      <c r="CT9" s="13">
        <v>1439.54</v>
      </c>
      <c r="CU9" s="11">
        <v>245</v>
      </c>
      <c r="CV9" s="12">
        <v>-0.119</v>
      </c>
      <c r="CW9" s="12">
        <v>-0.2978</v>
      </c>
      <c r="CX9" s="11"/>
      <c r="CY9" s="13"/>
      <c r="CZ9" s="11">
        <v>2</v>
      </c>
      <c r="DA9" s="11"/>
      <c r="DB9" s="13"/>
      <c r="DC9" s="11"/>
      <c r="DD9" s="12"/>
      <c r="DE9" s="12"/>
      <c r="DF9" s="11">
        <v>6</v>
      </c>
      <c r="DG9" s="13">
        <v>315.91</v>
      </c>
      <c r="DH9" s="11">
        <v>164</v>
      </c>
      <c r="DI9" s="11"/>
      <c r="DJ9" s="13"/>
      <c r="DK9" s="11"/>
      <c r="DL9" s="12"/>
      <c r="DM9" s="12"/>
      <c r="DN9" s="11">
        <v>220</v>
      </c>
      <c r="DO9" s="13">
        <v>4358.67</v>
      </c>
      <c r="DP9" s="11">
        <v>223</v>
      </c>
      <c r="DQ9" s="11">
        <v>231</v>
      </c>
      <c r="DR9" s="13">
        <v>4648.43</v>
      </c>
      <c r="DS9" s="11">
        <v>217</v>
      </c>
      <c r="DT9" s="12">
        <v>-0.0476</v>
      </c>
      <c r="DU9" s="12">
        <v>-0.0623</v>
      </c>
      <c r="DV9" s="11">
        <v>44</v>
      </c>
      <c r="DW9" s="13">
        <v>877.39</v>
      </c>
      <c r="DX9" s="11">
        <v>45</v>
      </c>
      <c r="DY9" s="11">
        <v>179</v>
      </c>
      <c r="DZ9" s="13">
        <v>3455.76</v>
      </c>
      <c r="EA9" s="11">
        <v>87</v>
      </c>
      <c r="EB9" s="12">
        <v>-0.7542</v>
      </c>
      <c r="EC9" s="12">
        <v>-0.7461</v>
      </c>
      <c r="ED9" s="11"/>
      <c r="EE9" s="13"/>
      <c r="EF9" s="11"/>
      <c r="EG9" s="11">
        <v>40</v>
      </c>
      <c r="EH9" s="13">
        <v>900</v>
      </c>
      <c r="EI9" s="11"/>
      <c r="EJ9" s="12"/>
      <c r="EK9" s="12"/>
      <c r="EL9" s="11">
        <v>61</v>
      </c>
      <c r="EM9" s="13">
        <v>1858.97</v>
      </c>
      <c r="EN9" s="11">
        <v>333</v>
      </c>
      <c r="EO9" s="11"/>
      <c r="EP9" s="13"/>
      <c r="EQ9" s="11">
        <v>159</v>
      </c>
      <c r="ER9" s="12"/>
      <c r="ES9" s="12"/>
      <c r="ET9" s="11">
        <v>24</v>
      </c>
      <c r="EU9" s="13">
        <v>415.25</v>
      </c>
      <c r="EV9" s="11">
        <v>78</v>
      </c>
      <c r="EW9" s="11">
        <v>12</v>
      </c>
      <c r="EX9" s="13">
        <v>190.44</v>
      </c>
      <c r="EY9" s="11">
        <v>42</v>
      </c>
      <c r="EZ9" s="12">
        <v>1</v>
      </c>
      <c r="FA9" s="12">
        <v>1.1805</v>
      </c>
      <c r="FB9" s="11"/>
      <c r="FC9" s="13"/>
      <c r="FD9" s="11">
        <v>1</v>
      </c>
      <c r="FE9" s="11">
        <v>8</v>
      </c>
      <c r="FF9" s="13">
        <v>107.97</v>
      </c>
      <c r="FG9" s="11">
        <v>37</v>
      </c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40</v>
      </c>
      <c r="FS9" s="13">
        <v>914.59</v>
      </c>
      <c r="FT9" s="11">
        <v>79</v>
      </c>
      <c r="FU9" s="11">
        <v>42</v>
      </c>
      <c r="FV9" s="13">
        <v>880</v>
      </c>
      <c r="FW9" s="11">
        <v>90</v>
      </c>
      <c r="FX9" s="12">
        <v>-0.0476</v>
      </c>
      <c r="FY9" s="12">
        <v>0.0393</v>
      </c>
      <c r="FZ9" s="11">
        <v>10</v>
      </c>
      <c r="GA9" s="13">
        <v>267.36</v>
      </c>
      <c r="GB9" s="11">
        <v>58</v>
      </c>
      <c r="GC9" s="11">
        <v>6</v>
      </c>
      <c r="GD9" s="13">
        <v>77.55</v>
      </c>
      <c r="GE9" s="11">
        <v>59</v>
      </c>
      <c r="GF9" s="12">
        <v>0.6667</v>
      </c>
      <c r="GG9" s="12">
        <v>2.4476</v>
      </c>
      <c r="GH9" s="11"/>
      <c r="GI9" s="13"/>
      <c r="GJ9" s="11"/>
      <c r="GK9" s="11">
        <v>2</v>
      </c>
      <c r="GL9" s="13">
        <v>159.98</v>
      </c>
      <c r="GM9" s="11">
        <v>11</v>
      </c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>
        <v>224</v>
      </c>
      <c r="HI9" s="11"/>
      <c r="HJ9" s="13"/>
      <c r="HK9" s="11">
        <v>159</v>
      </c>
      <c r="HL9" s="12"/>
      <c r="HM9" s="12"/>
      <c r="HN9" s="11">
        <v>4</v>
      </c>
      <c r="HO9" s="13">
        <v>13.9</v>
      </c>
      <c r="HP9" s="11">
        <v>293</v>
      </c>
      <c r="HQ9" s="11">
        <v>44</v>
      </c>
      <c r="HR9" s="13">
        <v>1831.21</v>
      </c>
      <c r="HS9" s="11">
        <v>257</v>
      </c>
      <c r="HT9" s="12">
        <v>-0.9091</v>
      </c>
      <c r="HU9" s="12">
        <v>-0.9924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8</v>
      </c>
      <c r="IM9" s="13">
        <v>129.5</v>
      </c>
      <c r="IN9" s="11">
        <v>8</v>
      </c>
      <c r="IO9" s="11">
        <v>1</v>
      </c>
      <c r="IP9" s="13">
        <v>37.04</v>
      </c>
      <c r="IQ9" s="11">
        <v>16</v>
      </c>
      <c r="IR9" s="12">
        <v>7</v>
      </c>
      <c r="IS9" s="12">
        <v>2.4962</v>
      </c>
      <c r="IT9" s="11">
        <v>17</v>
      </c>
      <c r="IU9" s="13">
        <v>347.28</v>
      </c>
      <c r="IV9" s="11">
        <v>215</v>
      </c>
      <c r="IW9" s="11">
        <v>3</v>
      </c>
      <c r="IX9" s="13">
        <v>35.43</v>
      </c>
      <c r="IY9" s="11">
        <v>75</v>
      </c>
      <c r="IZ9" s="12">
        <v>4.6667</v>
      </c>
      <c r="JA9" s="12">
        <v>8.8019</v>
      </c>
      <c r="JB9" s="11"/>
      <c r="JC9" s="13"/>
      <c r="JD9" s="11">
        <v>195</v>
      </c>
      <c r="JE9" s="11">
        <v>8</v>
      </c>
      <c r="JF9" s="13">
        <v>156.56</v>
      </c>
      <c r="JG9" s="11">
        <v>192</v>
      </c>
      <c r="JH9" s="12"/>
      <c r="JI9" s="12"/>
      <c r="JJ9" s="11"/>
      <c r="JK9" s="13"/>
      <c r="JL9" s="11"/>
      <c r="JM9" s="11">
        <v>1</v>
      </c>
      <c r="JN9" s="13"/>
      <c r="JO9" s="11"/>
      <c r="JP9" s="12"/>
      <c r="JQ9" s="12"/>
      <c r="JR9" s="11"/>
      <c r="JS9" s="13"/>
      <c r="JT9" s="11"/>
      <c r="JU9" s="11">
        <v>33</v>
      </c>
      <c r="JV9" s="13">
        <v>631.13</v>
      </c>
      <c r="JW9" s="11">
        <v>46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540828</v>
      </c>
      <c r="C10" s="11">
        <f>=ROUNDDOWN(29.7501512734474,0)</f>
      </c>
      <c r="D10" s="11">
        <v>144153</v>
      </c>
      <c r="E10" s="12">
        <v>0.8718</v>
      </c>
      <c r="F10" s="11"/>
      <c r="G10" s="11">
        <f>=ROUNDDOWN({0},0)</f>
      </c>
      <c r="H10" s="11"/>
      <c r="I10" s="12">
        <v>0.9337</v>
      </c>
      <c r="J10" s="11">
        <v>150904</v>
      </c>
      <c r="K10" s="13">
        <v>6043075.45</v>
      </c>
      <c r="L10" s="11">
        <v>1103</v>
      </c>
      <c r="M10" s="14">
        <v>5478.76</v>
      </c>
      <c r="N10" s="11">
        <v>176073</v>
      </c>
      <c r="O10" s="13">
        <v>6228247.03</v>
      </c>
      <c r="P10" s="11">
        <v>1091</v>
      </c>
      <c r="Q10" s="14">
        <v>5708.75</v>
      </c>
      <c r="R10" s="12">
        <v>-0.1429</v>
      </c>
      <c r="S10" s="12">
        <v>-0.0297</v>
      </c>
      <c r="T10" s="12">
        <v>0.011</v>
      </c>
      <c r="U10" s="12">
        <v>-0.0403</v>
      </c>
      <c r="V10" s="11">
        <v>52202</v>
      </c>
      <c r="W10" s="13">
        <v>2069835.88</v>
      </c>
      <c r="X10" s="11">
        <v>921</v>
      </c>
      <c r="Y10" s="11">
        <v>47469</v>
      </c>
      <c r="Z10" s="13">
        <v>1557750.92</v>
      </c>
      <c r="AA10" s="11">
        <v>928</v>
      </c>
      <c r="AB10" s="12">
        <v>0.0997</v>
      </c>
      <c r="AC10" s="12">
        <v>0.3287</v>
      </c>
      <c r="AD10" s="11">
        <v>30450</v>
      </c>
      <c r="AE10" s="13">
        <v>1448988.11</v>
      </c>
      <c r="AF10" s="11">
        <v>927</v>
      </c>
      <c r="AG10" s="11">
        <v>24428</v>
      </c>
      <c r="AH10" s="13">
        <v>1193670.39</v>
      </c>
      <c r="AI10" s="11">
        <v>889</v>
      </c>
      <c r="AJ10" s="12">
        <v>0.2465</v>
      </c>
      <c r="AK10" s="12">
        <v>0.2139</v>
      </c>
      <c r="AL10" s="11">
        <v>44299</v>
      </c>
      <c r="AM10" s="13">
        <v>1447024.51</v>
      </c>
      <c r="AN10" s="11">
        <v>898</v>
      </c>
      <c r="AO10" s="11">
        <v>69242</v>
      </c>
      <c r="AP10" s="13">
        <v>2066405.83</v>
      </c>
      <c r="AQ10" s="11">
        <v>885</v>
      </c>
      <c r="AR10" s="12">
        <v>-0.3602</v>
      </c>
      <c r="AS10" s="12">
        <v>-0.2997</v>
      </c>
      <c r="AT10" s="11">
        <v>5604</v>
      </c>
      <c r="AU10" s="13">
        <v>204192.02</v>
      </c>
      <c r="AV10" s="11">
        <v>923</v>
      </c>
      <c r="AW10" s="11">
        <v>4370</v>
      </c>
      <c r="AX10" s="13">
        <v>158619.87</v>
      </c>
      <c r="AY10" s="11">
        <v>933</v>
      </c>
      <c r="AZ10" s="12">
        <v>0.2824</v>
      </c>
      <c r="BA10" s="12">
        <v>0.2873</v>
      </c>
      <c r="BB10" s="11">
        <v>2552</v>
      </c>
      <c r="BC10" s="13">
        <v>151942.29</v>
      </c>
      <c r="BD10" s="11">
        <v>936</v>
      </c>
      <c r="BE10" s="11">
        <v>4787</v>
      </c>
      <c r="BF10" s="13">
        <v>248210.54</v>
      </c>
      <c r="BG10" s="11">
        <v>974</v>
      </c>
      <c r="BH10" s="12">
        <v>-0.4669</v>
      </c>
      <c r="BI10" s="12">
        <v>-0.3878</v>
      </c>
      <c r="BJ10" s="11">
        <v>4501</v>
      </c>
      <c r="BK10" s="13">
        <v>184223.08</v>
      </c>
      <c r="BL10" s="11">
        <v>747</v>
      </c>
      <c r="BM10" s="11">
        <v>7894</v>
      </c>
      <c r="BN10" s="13">
        <v>288948.33</v>
      </c>
      <c r="BO10" s="11">
        <v>708</v>
      </c>
      <c r="BP10" s="12">
        <v>-0.4298</v>
      </c>
      <c r="BQ10" s="12">
        <v>-0.3624</v>
      </c>
      <c r="BR10" s="11">
        <v>979</v>
      </c>
      <c r="BS10" s="13">
        <v>41163.89</v>
      </c>
      <c r="BT10" s="11">
        <v>919</v>
      </c>
      <c r="BU10" s="11">
        <v>2250</v>
      </c>
      <c r="BV10" s="13">
        <v>83484.06</v>
      </c>
      <c r="BW10" s="11">
        <v>897</v>
      </c>
      <c r="BX10" s="12">
        <v>-0.5649</v>
      </c>
      <c r="BY10" s="12">
        <v>-0.5069</v>
      </c>
      <c r="BZ10" s="11">
        <v>3393</v>
      </c>
      <c r="CA10" s="13">
        <v>134359.01</v>
      </c>
      <c r="CB10" s="11">
        <v>549</v>
      </c>
      <c r="CC10" s="11">
        <v>6553</v>
      </c>
      <c r="CD10" s="13">
        <v>241305.99</v>
      </c>
      <c r="CE10" s="11">
        <v>768</v>
      </c>
      <c r="CF10" s="12">
        <v>-0.4822</v>
      </c>
      <c r="CG10" s="12">
        <v>-0.4432</v>
      </c>
      <c r="CH10" s="11">
        <v>1953</v>
      </c>
      <c r="CI10" s="13">
        <v>97489.5</v>
      </c>
      <c r="CJ10" s="11">
        <v>784</v>
      </c>
      <c r="CK10" s="11">
        <v>3030</v>
      </c>
      <c r="CL10" s="13">
        <v>115871.68</v>
      </c>
      <c r="CM10" s="11">
        <v>857</v>
      </c>
      <c r="CN10" s="12">
        <v>-0.3554</v>
      </c>
      <c r="CO10" s="12">
        <v>-0.1586</v>
      </c>
      <c r="CP10" s="11">
        <v>1439</v>
      </c>
      <c r="CQ10" s="13">
        <v>93134.76</v>
      </c>
      <c r="CR10" s="11">
        <v>754</v>
      </c>
      <c r="CS10" s="11">
        <v>315</v>
      </c>
      <c r="CT10" s="13">
        <v>15994.57</v>
      </c>
      <c r="CU10" s="11">
        <v>670</v>
      </c>
      <c r="CV10" s="12">
        <v>3.5683</v>
      </c>
      <c r="CW10" s="12">
        <v>4.8229</v>
      </c>
      <c r="CX10" s="11">
        <v>389</v>
      </c>
      <c r="CY10" s="13">
        <v>16457.06</v>
      </c>
      <c r="CZ10" s="11">
        <v>399</v>
      </c>
      <c r="DA10" s="11">
        <v>257</v>
      </c>
      <c r="DB10" s="13">
        <v>9429.38</v>
      </c>
      <c r="DC10" s="11">
        <v>435</v>
      </c>
      <c r="DD10" s="12">
        <v>0.5136</v>
      </c>
      <c r="DE10" s="12">
        <v>0.7453</v>
      </c>
      <c r="DF10" s="11">
        <v>250</v>
      </c>
      <c r="DG10" s="13">
        <v>23602.98</v>
      </c>
      <c r="DH10" s="11">
        <v>615</v>
      </c>
      <c r="DI10" s="11"/>
      <c r="DJ10" s="13"/>
      <c r="DK10" s="11"/>
      <c r="DL10" s="12"/>
      <c r="DM10" s="12"/>
      <c r="DN10" s="11">
        <v>758</v>
      </c>
      <c r="DO10" s="13">
        <v>32004.87</v>
      </c>
      <c r="DP10" s="11">
        <v>734</v>
      </c>
      <c r="DQ10" s="11">
        <v>770</v>
      </c>
      <c r="DR10" s="13">
        <v>38185.83</v>
      </c>
      <c r="DS10" s="11">
        <v>684</v>
      </c>
      <c r="DT10" s="12">
        <v>-0.0156</v>
      </c>
      <c r="DU10" s="12">
        <v>-0.1619</v>
      </c>
      <c r="DV10" s="11">
        <v>298</v>
      </c>
      <c r="DW10" s="13">
        <v>11538.24</v>
      </c>
      <c r="DX10" s="11">
        <v>328</v>
      </c>
      <c r="DY10" s="11">
        <v>448</v>
      </c>
      <c r="DZ10" s="13">
        <v>11101.33</v>
      </c>
      <c r="EA10" s="11">
        <v>93</v>
      </c>
      <c r="EB10" s="12">
        <v>-0.3348</v>
      </c>
      <c r="EC10" s="12">
        <v>0.0394</v>
      </c>
      <c r="ED10" s="11">
        <v>352</v>
      </c>
      <c r="EE10" s="13">
        <v>30219.2</v>
      </c>
      <c r="EF10" s="11"/>
      <c r="EG10" s="11">
        <v>310</v>
      </c>
      <c r="EH10" s="13">
        <v>25474.5</v>
      </c>
      <c r="EI10" s="11"/>
      <c r="EJ10" s="12">
        <v>0.1355</v>
      </c>
      <c r="EK10" s="12">
        <v>0.1863</v>
      </c>
      <c r="EL10" s="11">
        <v>393</v>
      </c>
      <c r="EM10" s="13">
        <v>15034.57</v>
      </c>
      <c r="EN10" s="11">
        <v>579</v>
      </c>
      <c r="EO10" s="11"/>
      <c r="EP10" s="13"/>
      <c r="EQ10" s="11">
        <v>352</v>
      </c>
      <c r="ER10" s="12"/>
      <c r="ES10" s="12"/>
      <c r="ET10" s="11">
        <v>317</v>
      </c>
      <c r="EU10" s="13">
        <v>14582.44</v>
      </c>
      <c r="EV10" s="11">
        <v>581</v>
      </c>
      <c r="EW10" s="11">
        <v>273</v>
      </c>
      <c r="EX10" s="13">
        <v>10923.44</v>
      </c>
      <c r="EY10" s="11">
        <v>325</v>
      </c>
      <c r="EZ10" s="12">
        <v>0.1612</v>
      </c>
      <c r="FA10" s="12">
        <v>0.335</v>
      </c>
      <c r="FB10" s="11">
        <v>172</v>
      </c>
      <c r="FC10" s="13">
        <v>6853.35</v>
      </c>
      <c r="FD10" s="11">
        <v>108</v>
      </c>
      <c r="FE10" s="11">
        <v>200</v>
      </c>
      <c r="FF10" s="13">
        <v>10573.21</v>
      </c>
      <c r="FG10" s="11">
        <v>188</v>
      </c>
      <c r="FH10" s="12">
        <v>-0.14</v>
      </c>
      <c r="FI10" s="12">
        <v>-0.3518</v>
      </c>
      <c r="FJ10" s="11">
        <v>5</v>
      </c>
      <c r="FK10" s="13">
        <v>154.5</v>
      </c>
      <c r="FL10" s="11">
        <v>20</v>
      </c>
      <c r="FM10" s="11">
        <v>4</v>
      </c>
      <c r="FN10" s="13">
        <v>66.84</v>
      </c>
      <c r="FO10" s="11">
        <v>20</v>
      </c>
      <c r="FP10" s="12">
        <v>0.25</v>
      </c>
      <c r="FQ10" s="12">
        <v>1.3115</v>
      </c>
      <c r="FR10" s="11">
        <v>76</v>
      </c>
      <c r="FS10" s="13">
        <v>3860.51</v>
      </c>
      <c r="FT10" s="11">
        <v>108</v>
      </c>
      <c r="FU10" s="11">
        <v>86</v>
      </c>
      <c r="FV10" s="13">
        <v>3375.81</v>
      </c>
      <c r="FW10" s="11">
        <v>104</v>
      </c>
      <c r="FX10" s="12">
        <v>-0.1163</v>
      </c>
      <c r="FY10" s="12">
        <v>0.1436</v>
      </c>
      <c r="FZ10" s="11">
        <v>37</v>
      </c>
      <c r="GA10" s="13">
        <v>3260.22</v>
      </c>
      <c r="GB10" s="11">
        <v>89</v>
      </c>
      <c r="GC10" s="11">
        <v>44</v>
      </c>
      <c r="GD10" s="13">
        <v>3028.32</v>
      </c>
      <c r="GE10" s="11">
        <v>90</v>
      </c>
      <c r="GF10" s="12">
        <v>-0.1591</v>
      </c>
      <c r="GG10" s="12">
        <v>0.0766</v>
      </c>
      <c r="GH10" s="11">
        <v>1</v>
      </c>
      <c r="GI10" s="13">
        <v>24.34</v>
      </c>
      <c r="GJ10" s="11">
        <v>15</v>
      </c>
      <c r="GK10" s="11">
        <v>6</v>
      </c>
      <c r="GL10" s="13">
        <v>350.54</v>
      </c>
      <c r="GM10" s="11">
        <v>16</v>
      </c>
      <c r="GN10" s="12">
        <v>-0.8333</v>
      </c>
      <c r="GO10" s="12">
        <v>-0.9306</v>
      </c>
      <c r="GP10" s="11"/>
      <c r="GQ10" s="13"/>
      <c r="GR10" s="11"/>
      <c r="GS10" s="11"/>
      <c r="GT10" s="13"/>
      <c r="GU10" s="11"/>
      <c r="GV10" s="12"/>
      <c r="GW10" s="12"/>
      <c r="GX10" s="11">
        <v>140</v>
      </c>
      <c r="GY10" s="13">
        <v>8705.54</v>
      </c>
      <c r="GZ10" s="11">
        <v>154</v>
      </c>
      <c r="HA10" s="11">
        <v>563</v>
      </c>
      <c r="HB10" s="13">
        <v>24812.67</v>
      </c>
      <c r="HC10" s="11">
        <v>159</v>
      </c>
      <c r="HD10" s="12">
        <v>-0.7513</v>
      </c>
      <c r="HE10" s="12">
        <v>-0.6491</v>
      </c>
      <c r="HF10" s="11">
        <v>2</v>
      </c>
      <c r="HG10" s="13">
        <v>71.24</v>
      </c>
      <c r="HH10" s="11">
        <v>282</v>
      </c>
      <c r="HI10" s="11">
        <v>1</v>
      </c>
      <c r="HJ10" s="13">
        <v>93.32</v>
      </c>
      <c r="HK10" s="11">
        <v>66</v>
      </c>
      <c r="HL10" s="12">
        <v>1</v>
      </c>
      <c r="HM10" s="12">
        <v>-0.2366</v>
      </c>
      <c r="HN10" s="11">
        <v>8</v>
      </c>
      <c r="HO10" s="13">
        <v>782.94</v>
      </c>
      <c r="HP10" s="11">
        <v>923</v>
      </c>
      <c r="HQ10" s="11">
        <v>574</v>
      </c>
      <c r="HR10" s="13">
        <v>46345.82</v>
      </c>
      <c r="HS10" s="11">
        <v>1043</v>
      </c>
      <c r="HT10" s="12">
        <v>-0.9861</v>
      </c>
      <c r="HU10" s="12">
        <v>-0.9831</v>
      </c>
      <c r="HV10" s="11"/>
      <c r="HW10" s="13"/>
      <c r="HX10" s="11"/>
      <c r="HY10" s="11"/>
      <c r="HZ10" s="13"/>
      <c r="IA10" s="11"/>
      <c r="IB10" s="12"/>
      <c r="IC10" s="12"/>
      <c r="ID10" s="11">
        <v>43</v>
      </c>
      <c r="IE10" s="13">
        <v>2449.06</v>
      </c>
      <c r="IF10" s="11">
        <v>108</v>
      </c>
      <c r="IG10" s="11">
        <v>167</v>
      </c>
      <c r="IH10" s="13">
        <v>7689.27</v>
      </c>
      <c r="II10" s="11">
        <v>132</v>
      </c>
      <c r="IJ10" s="12">
        <v>-0.7425</v>
      </c>
      <c r="IK10" s="12">
        <v>-0.6815</v>
      </c>
      <c r="IL10" s="11">
        <v>11</v>
      </c>
      <c r="IM10" s="13">
        <v>457.49</v>
      </c>
      <c r="IN10" s="11">
        <v>2</v>
      </c>
      <c r="IO10" s="11"/>
      <c r="IP10" s="13"/>
      <c r="IQ10" s="11">
        <v>41</v>
      </c>
      <c r="IR10" s="12"/>
      <c r="IS10" s="12"/>
      <c r="IT10" s="11">
        <v>22</v>
      </c>
      <c r="IU10" s="13">
        <v>623.03</v>
      </c>
      <c r="IV10" s="11">
        <v>354</v>
      </c>
      <c r="IW10" s="11">
        <v>23</v>
      </c>
      <c r="IX10" s="13">
        <v>688.39</v>
      </c>
      <c r="IY10" s="11">
        <v>346</v>
      </c>
      <c r="IZ10" s="12">
        <v>-0.0435</v>
      </c>
      <c r="JA10" s="12">
        <v>-0.0949</v>
      </c>
      <c r="JB10" s="11">
        <v>1</v>
      </c>
      <c r="JC10" s="13">
        <v>40.82</v>
      </c>
      <c r="JD10" s="11">
        <v>698</v>
      </c>
      <c r="JE10" s="11">
        <v>3</v>
      </c>
      <c r="JF10" s="13">
        <v>95.03</v>
      </c>
      <c r="JG10" s="11">
        <v>628</v>
      </c>
      <c r="JH10" s="12">
        <v>-0.6667</v>
      </c>
      <c r="JI10" s="12">
        <v>-0.5705</v>
      </c>
      <c r="JJ10" s="11">
        <v>257</v>
      </c>
      <c r="JK10" s="13"/>
      <c r="JL10" s="11"/>
      <c r="JM10" s="11">
        <v>389</v>
      </c>
      <c r="JN10" s="13"/>
      <c r="JO10" s="11"/>
      <c r="JP10" s="12">
        <v>-0.3393</v>
      </c>
      <c r="JQ10" s="12"/>
      <c r="JR10" s="11"/>
      <c r="JS10" s="13"/>
      <c r="JT10" s="11"/>
      <c r="JU10" s="11">
        <v>1596</v>
      </c>
      <c r="JV10" s="13">
        <v>65364.98</v>
      </c>
      <c r="JW10" s="11">
        <v>386</v>
      </c>
      <c r="JX10" s="12"/>
      <c r="JY10" s="12"/>
      <c r="JZ10" s="11"/>
      <c r="KA10" s="13"/>
      <c r="KB10" s="11"/>
      <c r="KC10" s="11">
        <v>21</v>
      </c>
      <c r="KD10" s="13">
        <v>386.17</v>
      </c>
      <c r="KE10" s="11">
        <v>7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11</v>
      </c>
      <c r="LA10" s="11"/>
      <c r="LB10" s="13"/>
      <c r="LC10" s="11"/>
      <c r="LD10" s="12"/>
      <c r="LE10" s="12"/>
    </row>
    <row r="11">
      <c r="A11" s="10" t="s">
        <v>74</v>
      </c>
      <c r="B11" s="11">
        <v>1725</v>
      </c>
      <c r="C11" s="11">
        <f>=ROUNDDOWN(45.1570680628272,0)</f>
      </c>
      <c r="D11" s="11">
        <v>1129</v>
      </c>
      <c r="E11" s="12">
        <v>0.5167</v>
      </c>
      <c r="F11" s="11"/>
      <c r="G11" s="11">
        <f>=ROUNDDOWN({0},0)</f>
      </c>
      <c r="H11" s="11"/>
      <c r="I11" s="12"/>
      <c r="J11" s="11">
        <v>51</v>
      </c>
      <c r="K11" s="13">
        <v>15049.16</v>
      </c>
      <c r="L11" s="11">
        <v>74</v>
      </c>
      <c r="M11" s="14">
        <v>203.37</v>
      </c>
      <c r="N11" s="11">
        <v>58</v>
      </c>
      <c r="O11" s="13">
        <v>13891.63</v>
      </c>
      <c r="P11" s="11">
        <v>78</v>
      </c>
      <c r="Q11" s="14">
        <v>178.1</v>
      </c>
      <c r="R11" s="12">
        <v>-0.1207</v>
      </c>
      <c r="S11" s="12">
        <v>0.0833</v>
      </c>
      <c r="T11" s="12">
        <v>-0.0513</v>
      </c>
      <c r="U11" s="12">
        <v>0.1419</v>
      </c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8</v>
      </c>
      <c r="AU11" s="13">
        <v>2664</v>
      </c>
      <c r="AV11" s="11">
        <v>60</v>
      </c>
      <c r="AW11" s="11">
        <v>4</v>
      </c>
      <c r="AX11" s="13">
        <v>860.22</v>
      </c>
      <c r="AY11" s="11">
        <v>60</v>
      </c>
      <c r="AZ11" s="12">
        <v>1</v>
      </c>
      <c r="BA11" s="12">
        <v>2.0969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43</v>
      </c>
      <c r="BS11" s="13">
        <v>12385.16</v>
      </c>
      <c r="BT11" s="11">
        <v>74</v>
      </c>
      <c r="BU11" s="11">
        <v>54</v>
      </c>
      <c r="BV11" s="13">
        <v>13031.41</v>
      </c>
      <c r="BW11" s="11">
        <v>78</v>
      </c>
      <c r="BX11" s="12">
        <v>-0.2037</v>
      </c>
      <c r="BY11" s="12">
        <v>-0.0496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>
        <v>23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60</v>
      </c>
      <c r="JE11" s="11"/>
      <c r="JF11" s="13"/>
      <c r="JG11" s="11">
        <v>61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55260</v>
      </c>
      <c r="C12" s="11">
        <f>=ROUNDDOWN(10.2565054382123,0)</f>
      </c>
      <c r="D12" s="11">
        <v>67036</v>
      </c>
      <c r="E12" s="12">
        <v>0.7123</v>
      </c>
      <c r="F12" s="11"/>
      <c r="G12" s="11">
        <f>=ROUNDDOWN({0},0)</f>
      </c>
      <c r="H12" s="11">
        <v>6260</v>
      </c>
      <c r="I12" s="12">
        <v>0.6984</v>
      </c>
      <c r="J12" s="11">
        <v>12928</v>
      </c>
      <c r="K12" s="13">
        <v>2243824.83</v>
      </c>
      <c r="L12" s="11">
        <v>400</v>
      </c>
      <c r="M12" s="14">
        <v>5609.56</v>
      </c>
      <c r="N12" s="11">
        <v>19166</v>
      </c>
      <c r="O12" s="13">
        <v>2926875.97</v>
      </c>
      <c r="P12" s="11">
        <v>596</v>
      </c>
      <c r="Q12" s="14">
        <v>4910.87</v>
      </c>
      <c r="R12" s="12">
        <v>-0.3255</v>
      </c>
      <c r="S12" s="12">
        <v>-0.2334</v>
      </c>
      <c r="T12" s="12">
        <v>-0.3289</v>
      </c>
      <c r="U12" s="12">
        <v>0.1423</v>
      </c>
      <c r="V12" s="11">
        <v>2765</v>
      </c>
      <c r="W12" s="13">
        <v>471026.63</v>
      </c>
      <c r="X12" s="11">
        <v>365</v>
      </c>
      <c r="Y12" s="11">
        <v>975</v>
      </c>
      <c r="Z12" s="13">
        <v>160423.93</v>
      </c>
      <c r="AA12" s="11">
        <v>563</v>
      </c>
      <c r="AB12" s="12">
        <v>1.8359</v>
      </c>
      <c r="AC12" s="12">
        <v>1.9361</v>
      </c>
      <c r="AD12" s="11">
        <v>707</v>
      </c>
      <c r="AE12" s="13">
        <v>106269.49</v>
      </c>
      <c r="AF12" s="11">
        <v>209</v>
      </c>
      <c r="AG12" s="11">
        <v>720</v>
      </c>
      <c r="AH12" s="13">
        <v>109066.32</v>
      </c>
      <c r="AI12" s="11">
        <v>236</v>
      </c>
      <c r="AJ12" s="12">
        <v>-0.0181</v>
      </c>
      <c r="AK12" s="12">
        <v>-0.0256</v>
      </c>
      <c r="AL12" s="11">
        <v>343</v>
      </c>
      <c r="AM12" s="13">
        <v>56832.62</v>
      </c>
      <c r="AN12" s="11">
        <v>342</v>
      </c>
      <c r="AO12" s="11">
        <v>1031</v>
      </c>
      <c r="AP12" s="13">
        <v>180400.6</v>
      </c>
      <c r="AQ12" s="11">
        <v>466</v>
      </c>
      <c r="AR12" s="12">
        <v>-0.6673</v>
      </c>
      <c r="AS12" s="12">
        <v>-0.685</v>
      </c>
      <c r="AT12" s="11">
        <v>4947</v>
      </c>
      <c r="AU12" s="13">
        <v>839381.37</v>
      </c>
      <c r="AV12" s="11">
        <v>393</v>
      </c>
      <c r="AW12" s="11">
        <v>9384</v>
      </c>
      <c r="AX12" s="13">
        <v>1236176.3</v>
      </c>
      <c r="AY12" s="11">
        <v>591</v>
      </c>
      <c r="AZ12" s="12">
        <v>-0.4728</v>
      </c>
      <c r="BA12" s="12">
        <v>-0.321</v>
      </c>
      <c r="BB12" s="11">
        <v>1020</v>
      </c>
      <c r="BC12" s="13">
        <v>195918.4</v>
      </c>
      <c r="BD12" s="11">
        <v>372</v>
      </c>
      <c r="BE12" s="11">
        <v>1749</v>
      </c>
      <c r="BF12" s="13">
        <v>367116.22</v>
      </c>
      <c r="BG12" s="11">
        <v>576</v>
      </c>
      <c r="BH12" s="12">
        <v>-0.4168</v>
      </c>
      <c r="BI12" s="12">
        <v>-0.4663</v>
      </c>
      <c r="BJ12" s="11">
        <v>21</v>
      </c>
      <c r="BK12" s="13">
        <v>3780.39</v>
      </c>
      <c r="BL12" s="11">
        <v>187</v>
      </c>
      <c r="BM12" s="11">
        <v>47</v>
      </c>
      <c r="BN12" s="13">
        <v>7276.54</v>
      </c>
      <c r="BO12" s="11">
        <v>282</v>
      </c>
      <c r="BP12" s="12">
        <v>-0.5532</v>
      </c>
      <c r="BQ12" s="12">
        <v>-0.4805</v>
      </c>
      <c r="BR12" s="11">
        <v>847</v>
      </c>
      <c r="BS12" s="13">
        <v>171992.87</v>
      </c>
      <c r="BT12" s="11">
        <v>393</v>
      </c>
      <c r="BU12" s="11">
        <v>1473</v>
      </c>
      <c r="BV12" s="13">
        <v>280582.95</v>
      </c>
      <c r="BW12" s="11">
        <v>596</v>
      </c>
      <c r="BX12" s="12">
        <v>-0.425</v>
      </c>
      <c r="BY12" s="12">
        <v>-0.387</v>
      </c>
      <c r="BZ12" s="11">
        <v>576</v>
      </c>
      <c r="CA12" s="13">
        <v>78780.2</v>
      </c>
      <c r="CB12" s="11">
        <v>232</v>
      </c>
      <c r="CC12" s="11">
        <v>1759</v>
      </c>
      <c r="CD12" s="13">
        <v>234462.39</v>
      </c>
      <c r="CE12" s="11">
        <v>406</v>
      </c>
      <c r="CF12" s="12">
        <v>-0.6725</v>
      </c>
      <c r="CG12" s="12">
        <v>-0.664</v>
      </c>
      <c r="CH12" s="11">
        <v>6</v>
      </c>
      <c r="CI12" s="13">
        <v>724.08</v>
      </c>
      <c r="CJ12" s="11">
        <v>82</v>
      </c>
      <c r="CK12" s="11">
        <v>8</v>
      </c>
      <c r="CL12" s="13">
        <v>1054.59</v>
      </c>
      <c r="CM12" s="11">
        <v>252</v>
      </c>
      <c r="CN12" s="12">
        <v>-0.25</v>
      </c>
      <c r="CO12" s="12">
        <v>-0.3134</v>
      </c>
      <c r="CP12" s="11">
        <v>1</v>
      </c>
      <c r="CQ12" s="13">
        <v>461.99</v>
      </c>
      <c r="CR12" s="11">
        <v>326</v>
      </c>
      <c r="CS12" s="11">
        <v>1</v>
      </c>
      <c r="CT12" s="13">
        <v>459.99</v>
      </c>
      <c r="CU12" s="11">
        <v>482</v>
      </c>
      <c r="CV12" s="12"/>
      <c r="CW12" s="12">
        <v>0.0043</v>
      </c>
      <c r="CX12" s="11">
        <v>994</v>
      </c>
      <c r="CY12" s="13">
        <v>185703.52</v>
      </c>
      <c r="CZ12" s="11">
        <v>168</v>
      </c>
      <c r="DA12" s="11">
        <v>699</v>
      </c>
      <c r="DB12" s="13">
        <v>132988.23</v>
      </c>
      <c r="DC12" s="11">
        <v>196</v>
      </c>
      <c r="DD12" s="12">
        <v>0.422</v>
      </c>
      <c r="DE12" s="12">
        <v>0.3964</v>
      </c>
      <c r="DF12" s="11"/>
      <c r="DG12" s="13"/>
      <c r="DH12" s="11">
        <v>23</v>
      </c>
      <c r="DI12" s="11"/>
      <c r="DJ12" s="13"/>
      <c r="DK12" s="11"/>
      <c r="DL12" s="12"/>
      <c r="DM12" s="12"/>
      <c r="DN12" s="11">
        <v>170</v>
      </c>
      <c r="DO12" s="13">
        <v>30065.78</v>
      </c>
      <c r="DP12" s="11">
        <v>268</v>
      </c>
      <c r="DQ12" s="11">
        <v>262</v>
      </c>
      <c r="DR12" s="13">
        <v>43651.11</v>
      </c>
      <c r="DS12" s="11">
        <v>448</v>
      </c>
      <c r="DT12" s="12">
        <v>-0.3511</v>
      </c>
      <c r="DU12" s="12">
        <v>-0.3112</v>
      </c>
      <c r="DV12" s="11">
        <v>273</v>
      </c>
      <c r="DW12" s="13">
        <v>54907.22</v>
      </c>
      <c r="DX12" s="11">
        <v>183</v>
      </c>
      <c r="DY12" s="11">
        <v>478</v>
      </c>
      <c r="DZ12" s="13">
        <v>95482.15</v>
      </c>
      <c r="EA12" s="11">
        <v>308</v>
      </c>
      <c r="EB12" s="12">
        <v>-0.4289</v>
      </c>
      <c r="EC12" s="12">
        <v>-0.4249</v>
      </c>
      <c r="ED12" s="11"/>
      <c r="EE12" s="13"/>
      <c r="EF12" s="11"/>
      <c r="EG12" s="11"/>
      <c r="EH12" s="13"/>
      <c r="EI12" s="11"/>
      <c r="EJ12" s="12"/>
      <c r="EK12" s="12"/>
      <c r="EL12" s="11">
        <v>82</v>
      </c>
      <c r="EM12" s="13">
        <v>23708.98</v>
      </c>
      <c r="EN12" s="11">
        <v>347</v>
      </c>
      <c r="EO12" s="11"/>
      <c r="EP12" s="13"/>
      <c r="EQ12" s="11">
        <v>162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114</v>
      </c>
      <c r="FK12" s="13">
        <v>14387.22</v>
      </c>
      <c r="FL12" s="11">
        <v>250</v>
      </c>
      <c r="FM12" s="11">
        <v>154</v>
      </c>
      <c r="FN12" s="13">
        <v>22594.86</v>
      </c>
      <c r="FO12" s="11">
        <v>328</v>
      </c>
      <c r="FP12" s="12">
        <v>-0.2597</v>
      </c>
      <c r="FQ12" s="12">
        <v>-0.3633</v>
      </c>
      <c r="FR12" s="11">
        <v>16</v>
      </c>
      <c r="FS12" s="13">
        <v>2184.38</v>
      </c>
      <c r="FT12" s="11">
        <v>123</v>
      </c>
      <c r="FU12" s="11">
        <v>28</v>
      </c>
      <c r="FV12" s="13">
        <v>2942.67</v>
      </c>
      <c r="FW12" s="11">
        <v>182</v>
      </c>
      <c r="FX12" s="12">
        <v>-0.4286</v>
      </c>
      <c r="FY12" s="12">
        <v>-0.2577</v>
      </c>
      <c r="FZ12" s="11">
        <v>2</v>
      </c>
      <c r="GA12" s="13">
        <v>223.84</v>
      </c>
      <c r="GB12" s="11">
        <v>34</v>
      </c>
      <c r="GC12" s="11">
        <v>1</v>
      </c>
      <c r="GD12" s="13">
        <v>104.14</v>
      </c>
      <c r="GE12" s="11">
        <v>35</v>
      </c>
      <c r="GF12" s="12">
        <v>1</v>
      </c>
      <c r="GG12" s="12">
        <v>1.1494</v>
      </c>
      <c r="GH12" s="11"/>
      <c r="GI12" s="13"/>
      <c r="GJ12" s="11">
        <v>22</v>
      </c>
      <c r="GK12" s="11"/>
      <c r="GL12" s="13"/>
      <c r="GM12" s="11"/>
      <c r="GN12" s="12"/>
      <c r="GO12" s="12"/>
      <c r="GP12" s="11">
        <v>29</v>
      </c>
      <c r="GQ12" s="13">
        <v>5053.36</v>
      </c>
      <c r="GR12" s="11">
        <v>286</v>
      </c>
      <c r="GS12" s="11">
        <v>66</v>
      </c>
      <c r="GT12" s="13">
        <v>8814.3</v>
      </c>
      <c r="GU12" s="11">
        <v>435</v>
      </c>
      <c r="GV12" s="12">
        <v>-0.5606</v>
      </c>
      <c r="GW12" s="12">
        <v>-0.4267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77</v>
      </c>
      <c r="HI12" s="11"/>
      <c r="HJ12" s="13"/>
      <c r="HK12" s="11">
        <v>54</v>
      </c>
      <c r="HL12" s="12"/>
      <c r="HM12" s="12"/>
      <c r="HN12" s="11">
        <v>1</v>
      </c>
      <c r="HO12" s="13">
        <v>504</v>
      </c>
      <c r="HP12" s="11">
        <v>304</v>
      </c>
      <c r="HQ12" s="11">
        <v>14</v>
      </c>
      <c r="HR12" s="13">
        <v>2476.36</v>
      </c>
      <c r="HS12" s="11">
        <v>525</v>
      </c>
      <c r="HT12" s="12">
        <v>-0.9286</v>
      </c>
      <c r="HU12" s="12">
        <v>-0.7965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</v>
      </c>
      <c r="IM12" s="13">
        <v>263.34</v>
      </c>
      <c r="IN12" s="11">
        <v>24</v>
      </c>
      <c r="IO12" s="11"/>
      <c r="IP12" s="13"/>
      <c r="IQ12" s="11"/>
      <c r="IR12" s="12"/>
      <c r="IS12" s="12"/>
      <c r="IT12" s="11"/>
      <c r="IU12" s="13"/>
      <c r="IV12" s="11">
        <v>2</v>
      </c>
      <c r="IW12" s="11"/>
      <c r="IX12" s="13"/>
      <c r="IY12" s="11">
        <v>13</v>
      </c>
      <c r="IZ12" s="12"/>
      <c r="JA12" s="12"/>
      <c r="JB12" s="11">
        <v>2</v>
      </c>
      <c r="JC12" s="13">
        <v>1295.61</v>
      </c>
      <c r="JD12" s="11">
        <v>327</v>
      </c>
      <c r="JE12" s="11">
        <v>112</v>
      </c>
      <c r="JF12" s="13">
        <v>18095.48</v>
      </c>
      <c r="JG12" s="11">
        <v>515</v>
      </c>
      <c r="JH12" s="12">
        <v>-0.9821</v>
      </c>
      <c r="JI12" s="12">
        <v>-0.9284</v>
      </c>
      <c r="JJ12" s="11">
        <v>10</v>
      </c>
      <c r="JK12" s="13">
        <v>359.54</v>
      </c>
      <c r="JL12" s="11"/>
      <c r="JM12" s="11">
        <v>35</v>
      </c>
      <c r="JN12" s="13"/>
      <c r="JO12" s="11"/>
      <c r="JP12" s="12">
        <v>-0.7143</v>
      </c>
      <c r="JQ12" s="12"/>
      <c r="JR12" s="11"/>
      <c r="JS12" s="13"/>
      <c r="JT12" s="11"/>
      <c r="JU12" s="11"/>
      <c r="JV12" s="13"/>
      <c r="JW12" s="11">
        <v>1</v>
      </c>
      <c r="JX12" s="12"/>
      <c r="JY12" s="12"/>
      <c r="JZ12" s="11"/>
      <c r="KA12" s="13"/>
      <c r="KB12" s="11">
        <v>1</v>
      </c>
      <c r="KC12" s="11">
        <v>170</v>
      </c>
      <c r="KD12" s="13">
        <v>22706.84</v>
      </c>
      <c r="KE12" s="11">
        <v>327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59</v>
      </c>
      <c r="LA12" s="11"/>
      <c r="LB12" s="13"/>
      <c r="LC12" s="11"/>
      <c r="LD12" s="12"/>
      <c r="LE12" s="12"/>
    </row>
    <row r="13">
      <c r="A13" s="10" t="s">
        <v>76</v>
      </c>
      <c r="B13" s="11">
        <v>32888</v>
      </c>
      <c r="C13" s="11">
        <f>=ROUNDDOWN(35.9156929125259,0)</f>
      </c>
      <c r="D13" s="11">
        <v>10607</v>
      </c>
      <c r="E13" s="12">
        <v>0.9812</v>
      </c>
      <c r="F13" s="11"/>
      <c r="G13" s="11">
        <f>=ROUNDDOWN({0},0)</f>
      </c>
      <c r="H13" s="11"/>
      <c r="I13" s="12"/>
      <c r="J13" s="11">
        <v>1357</v>
      </c>
      <c r="K13" s="13">
        <v>128808.09</v>
      </c>
      <c r="L13" s="11">
        <v>195</v>
      </c>
      <c r="M13" s="14">
        <v>660.55</v>
      </c>
      <c r="N13" s="11">
        <v>1358</v>
      </c>
      <c r="O13" s="13">
        <v>121119.66</v>
      </c>
      <c r="P13" s="11"/>
      <c r="Q13" s="14"/>
      <c r="R13" s="12">
        <v>-0.0007</v>
      </c>
      <c r="S13" s="12">
        <v>0.0635</v>
      </c>
      <c r="T13" s="12"/>
      <c r="U13" s="12"/>
      <c r="V13" s="11">
        <v>72</v>
      </c>
      <c r="W13" s="13">
        <v>6696.28</v>
      </c>
      <c r="X13" s="11">
        <v>144</v>
      </c>
      <c r="Y13" s="11">
        <v>118</v>
      </c>
      <c r="Z13" s="13">
        <v>12339.29</v>
      </c>
      <c r="AA13" s="11"/>
      <c r="AB13" s="12">
        <v>-0.3898</v>
      </c>
      <c r="AC13" s="12">
        <v>-0.4573</v>
      </c>
      <c r="AD13" s="11">
        <v>205</v>
      </c>
      <c r="AE13" s="13">
        <v>21132.08</v>
      </c>
      <c r="AF13" s="11">
        <v>191</v>
      </c>
      <c r="AG13" s="11">
        <v>190</v>
      </c>
      <c r="AH13" s="13">
        <v>16765.87</v>
      </c>
      <c r="AI13" s="11"/>
      <c r="AJ13" s="12">
        <v>0.0789</v>
      </c>
      <c r="AK13" s="12">
        <v>0.2604</v>
      </c>
      <c r="AL13" s="11">
        <v>373</v>
      </c>
      <c r="AM13" s="13">
        <v>37908.73</v>
      </c>
      <c r="AN13" s="11">
        <v>170</v>
      </c>
      <c r="AO13" s="11">
        <v>431</v>
      </c>
      <c r="AP13" s="13">
        <v>40095.93</v>
      </c>
      <c r="AQ13" s="11"/>
      <c r="AR13" s="12">
        <v>-0.1346</v>
      </c>
      <c r="AS13" s="12">
        <v>-0.0545</v>
      </c>
      <c r="AT13" s="11">
        <v>262</v>
      </c>
      <c r="AU13" s="13">
        <v>18138.49</v>
      </c>
      <c r="AV13" s="11">
        <v>195</v>
      </c>
      <c r="AW13" s="11">
        <v>235</v>
      </c>
      <c r="AX13" s="13">
        <v>15708.29</v>
      </c>
      <c r="AY13" s="11"/>
      <c r="AZ13" s="12">
        <v>0.1149</v>
      </c>
      <c r="BA13" s="12">
        <v>0.1547</v>
      </c>
      <c r="BB13" s="11">
        <v>200</v>
      </c>
      <c r="BC13" s="13">
        <v>20337.43</v>
      </c>
      <c r="BD13" s="11">
        <v>193</v>
      </c>
      <c r="BE13" s="11">
        <v>164</v>
      </c>
      <c r="BF13" s="13">
        <v>15393.91</v>
      </c>
      <c r="BG13" s="11"/>
      <c r="BH13" s="12">
        <v>0.2195</v>
      </c>
      <c r="BI13" s="12">
        <v>0.3211</v>
      </c>
      <c r="BJ13" s="11">
        <v>22</v>
      </c>
      <c r="BK13" s="13">
        <v>1845.74</v>
      </c>
      <c r="BL13" s="11">
        <v>68</v>
      </c>
      <c r="BM13" s="11">
        <v>52</v>
      </c>
      <c r="BN13" s="13">
        <v>4255.53</v>
      </c>
      <c r="BO13" s="11"/>
      <c r="BP13" s="12">
        <v>-0.5769</v>
      </c>
      <c r="BQ13" s="12">
        <v>-0.5663</v>
      </c>
      <c r="BR13" s="11">
        <v>177</v>
      </c>
      <c r="BS13" s="13">
        <v>17359.96</v>
      </c>
      <c r="BT13" s="11">
        <v>195</v>
      </c>
      <c r="BU13" s="11">
        <v>137</v>
      </c>
      <c r="BV13" s="13">
        <v>13159.88</v>
      </c>
      <c r="BW13" s="11"/>
      <c r="BX13" s="12">
        <v>0.292</v>
      </c>
      <c r="BY13" s="12">
        <v>0.3192</v>
      </c>
      <c r="BZ13" s="11"/>
      <c r="CA13" s="13"/>
      <c r="CB13" s="11"/>
      <c r="CC13" s="11"/>
      <c r="CD13" s="13"/>
      <c r="CE13" s="11"/>
      <c r="CF13" s="12"/>
      <c r="CG13" s="12"/>
      <c r="CH13" s="11">
        <v>16</v>
      </c>
      <c r="CI13" s="13">
        <v>2063.89</v>
      </c>
      <c r="CJ13" s="11">
        <v>43</v>
      </c>
      <c r="CK13" s="11">
        <v>9</v>
      </c>
      <c r="CL13" s="13">
        <v>894.27</v>
      </c>
      <c r="CM13" s="11"/>
      <c r="CN13" s="12">
        <v>0.7778</v>
      </c>
      <c r="CO13" s="12">
        <v>1.3079</v>
      </c>
      <c r="CP13" s="11">
        <v>10</v>
      </c>
      <c r="CQ13" s="13">
        <v>1652.85</v>
      </c>
      <c r="CR13" s="11">
        <v>195</v>
      </c>
      <c r="CS13" s="11">
        <v>5</v>
      </c>
      <c r="CT13" s="13">
        <v>731.35</v>
      </c>
      <c r="CU13" s="11"/>
      <c r="CV13" s="12">
        <v>1</v>
      </c>
      <c r="CW13" s="12">
        <v>1.26</v>
      </c>
      <c r="CX13" s="11">
        <v>2</v>
      </c>
      <c r="CY13" s="13">
        <v>229.3</v>
      </c>
      <c r="CZ13" s="11">
        <v>4</v>
      </c>
      <c r="DA13" s="11"/>
      <c r="DB13" s="13"/>
      <c r="DC13" s="11"/>
      <c r="DD13" s="12"/>
      <c r="DE13" s="12"/>
      <c r="DF13" s="11"/>
      <c r="DG13" s="13"/>
      <c r="DH13" s="11">
        <v>67</v>
      </c>
      <c r="DI13" s="11"/>
      <c r="DJ13" s="13"/>
      <c r="DK13" s="11"/>
      <c r="DL13" s="12"/>
      <c r="DM13" s="12"/>
      <c r="DN13" s="11">
        <v>5</v>
      </c>
      <c r="DO13" s="13">
        <v>338.44</v>
      </c>
      <c r="DP13" s="11">
        <v>97</v>
      </c>
      <c r="DQ13" s="11">
        <v>4</v>
      </c>
      <c r="DR13" s="13">
        <v>232.71</v>
      </c>
      <c r="DS13" s="11"/>
      <c r="DT13" s="12">
        <v>0.25</v>
      </c>
      <c r="DU13" s="12">
        <v>0.4543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86</v>
      </c>
      <c r="EO13" s="11"/>
      <c r="EP13" s="13"/>
      <c r="EQ13" s="11"/>
      <c r="ER13" s="12"/>
      <c r="ES13" s="12"/>
      <c r="ET13" s="11">
        <v>1</v>
      </c>
      <c r="EU13" s="13">
        <v>131.72</v>
      </c>
      <c r="EV13" s="11">
        <v>23</v>
      </c>
      <c r="EW13" s="11">
        <v>3</v>
      </c>
      <c r="EX13" s="13">
        <v>292.26</v>
      </c>
      <c r="EY13" s="11"/>
      <c r="EZ13" s="12">
        <v>-0.6667</v>
      </c>
      <c r="FA13" s="12">
        <v>-0.5493</v>
      </c>
      <c r="FB13" s="11"/>
      <c r="FC13" s="13"/>
      <c r="FD13" s="11"/>
      <c r="FE13" s="11"/>
      <c r="FF13" s="13"/>
      <c r="FG13" s="11"/>
      <c r="FH13" s="12"/>
      <c r="FI13" s="12"/>
      <c r="FJ13" s="11">
        <v>2</v>
      </c>
      <c r="FK13" s="13">
        <v>242.12</v>
      </c>
      <c r="FL13" s="11">
        <v>42</v>
      </c>
      <c r="FM13" s="11">
        <v>4</v>
      </c>
      <c r="FN13" s="13">
        <v>351.75</v>
      </c>
      <c r="FO13" s="11"/>
      <c r="FP13" s="12">
        <v>-0.5</v>
      </c>
      <c r="FQ13" s="12">
        <v>-0.3117</v>
      </c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8</v>
      </c>
      <c r="GI13" s="13">
        <v>549.95</v>
      </c>
      <c r="GJ13" s="11">
        <v>86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>
        <v>123</v>
      </c>
      <c r="HI13" s="11"/>
      <c r="HJ13" s="13"/>
      <c r="HK13" s="11"/>
      <c r="HL13" s="12"/>
      <c r="HM13" s="12"/>
      <c r="HN13" s="11"/>
      <c r="HO13" s="13"/>
      <c r="HP13" s="11">
        <v>195</v>
      </c>
      <c r="HQ13" s="11">
        <v>3</v>
      </c>
      <c r="HR13" s="13">
        <v>483.47</v>
      </c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2</v>
      </c>
      <c r="IU13" s="13">
        <v>181.11</v>
      </c>
      <c r="IV13" s="11">
        <v>64</v>
      </c>
      <c r="IW13" s="11"/>
      <c r="IX13" s="13"/>
      <c r="IY13" s="11"/>
      <c r="IZ13" s="12"/>
      <c r="JA13" s="12"/>
      <c r="JB13" s="11"/>
      <c r="JC13" s="13"/>
      <c r="JD13" s="11">
        <v>56</v>
      </c>
      <c r="JE13" s="11">
        <v>1</v>
      </c>
      <c r="JF13" s="13">
        <v>141.75</v>
      </c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</v>
      </c>
      <c r="KD13" s="13">
        <v>273.4</v>
      </c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5808</v>
      </c>
      <c r="C14" s="11">
        <f>=ROUNDDOWN(11.4353219137626,0)</f>
      </c>
      <c r="D14" s="11">
        <v>6558</v>
      </c>
      <c r="E14" s="12">
        <v>0.8036</v>
      </c>
      <c r="F14" s="11"/>
      <c r="G14" s="11">
        <f>=ROUNDDOWN({0},0)</f>
      </c>
      <c r="H14" s="11"/>
      <c r="I14" s="12"/>
      <c r="J14" s="11">
        <v>1480</v>
      </c>
      <c r="K14" s="13">
        <v>94971.59</v>
      </c>
      <c r="L14" s="11">
        <v>59</v>
      </c>
      <c r="M14" s="14">
        <v>1609.69</v>
      </c>
      <c r="N14" s="11">
        <v>1342</v>
      </c>
      <c r="O14" s="13">
        <v>87685.66</v>
      </c>
      <c r="P14" s="11">
        <v>147</v>
      </c>
      <c r="Q14" s="14">
        <v>596.5</v>
      </c>
      <c r="R14" s="12">
        <v>0.1028</v>
      </c>
      <c r="S14" s="12">
        <v>0.0831</v>
      </c>
      <c r="T14" s="12">
        <v>-0.5986</v>
      </c>
      <c r="U14" s="12">
        <v>1.6986</v>
      </c>
      <c r="V14" s="11">
        <v>310</v>
      </c>
      <c r="W14" s="13">
        <v>18975.13</v>
      </c>
      <c r="X14" s="11">
        <v>57</v>
      </c>
      <c r="Y14" s="11">
        <v>169</v>
      </c>
      <c r="Z14" s="13">
        <v>9885.36</v>
      </c>
      <c r="AA14" s="11">
        <v>147</v>
      </c>
      <c r="AB14" s="12">
        <v>0.8343</v>
      </c>
      <c r="AC14" s="12">
        <v>0.9195</v>
      </c>
      <c r="AD14" s="11">
        <v>324</v>
      </c>
      <c r="AE14" s="13">
        <v>19339.44</v>
      </c>
      <c r="AF14" s="11">
        <v>45</v>
      </c>
      <c r="AG14" s="11">
        <v>131</v>
      </c>
      <c r="AH14" s="13">
        <v>9376.8</v>
      </c>
      <c r="AI14" s="11">
        <v>79</v>
      </c>
      <c r="AJ14" s="12">
        <v>1.4733</v>
      </c>
      <c r="AK14" s="12">
        <v>1.0625</v>
      </c>
      <c r="AL14" s="11">
        <v>22</v>
      </c>
      <c r="AM14" s="13">
        <v>1148.54</v>
      </c>
      <c r="AN14" s="11">
        <v>58</v>
      </c>
      <c r="AO14" s="11">
        <v>15</v>
      </c>
      <c r="AP14" s="13">
        <v>730.24</v>
      </c>
      <c r="AQ14" s="11">
        <v>122</v>
      </c>
      <c r="AR14" s="12">
        <v>0.4667</v>
      </c>
      <c r="AS14" s="12">
        <v>0.5728</v>
      </c>
      <c r="AT14" s="11">
        <v>384</v>
      </c>
      <c r="AU14" s="13">
        <v>23912.41</v>
      </c>
      <c r="AV14" s="11">
        <v>59</v>
      </c>
      <c r="AW14" s="11">
        <v>316</v>
      </c>
      <c r="AX14" s="13">
        <v>20627.23</v>
      </c>
      <c r="AY14" s="11">
        <v>147</v>
      </c>
      <c r="AZ14" s="12">
        <v>0.2152</v>
      </c>
      <c r="BA14" s="12">
        <v>0.1593</v>
      </c>
      <c r="BB14" s="11">
        <v>104</v>
      </c>
      <c r="BC14" s="13">
        <v>9404.43</v>
      </c>
      <c r="BD14" s="11">
        <v>59</v>
      </c>
      <c r="BE14" s="11">
        <v>168</v>
      </c>
      <c r="BF14" s="13">
        <v>13814.33</v>
      </c>
      <c r="BG14" s="11">
        <v>147</v>
      </c>
      <c r="BH14" s="12">
        <v>-0.381</v>
      </c>
      <c r="BI14" s="12">
        <v>-0.3192</v>
      </c>
      <c r="BJ14" s="11">
        <v>21</v>
      </c>
      <c r="BK14" s="13">
        <v>1540.65</v>
      </c>
      <c r="BL14" s="11">
        <v>38</v>
      </c>
      <c r="BM14" s="11">
        <v>35</v>
      </c>
      <c r="BN14" s="13">
        <v>2260.15</v>
      </c>
      <c r="BO14" s="11">
        <v>105</v>
      </c>
      <c r="BP14" s="12">
        <v>-0.4</v>
      </c>
      <c r="BQ14" s="12">
        <v>-0.3183</v>
      </c>
      <c r="BR14" s="11">
        <v>109</v>
      </c>
      <c r="BS14" s="13">
        <v>7807.37</v>
      </c>
      <c r="BT14" s="11">
        <v>59</v>
      </c>
      <c r="BU14" s="11">
        <v>134</v>
      </c>
      <c r="BV14" s="13">
        <v>8575.04</v>
      </c>
      <c r="BW14" s="11">
        <v>145</v>
      </c>
      <c r="BX14" s="12">
        <v>-0.1866</v>
      </c>
      <c r="BY14" s="12">
        <v>-0.0895</v>
      </c>
      <c r="BZ14" s="11">
        <v>31</v>
      </c>
      <c r="CA14" s="13">
        <v>1648.06</v>
      </c>
      <c r="CB14" s="11">
        <v>41</v>
      </c>
      <c r="CC14" s="11">
        <v>42</v>
      </c>
      <c r="CD14" s="13">
        <v>2338.61</v>
      </c>
      <c r="CE14" s="11">
        <v>107</v>
      </c>
      <c r="CF14" s="12">
        <v>-0.2619</v>
      </c>
      <c r="CG14" s="12">
        <v>-0.2953</v>
      </c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55</v>
      </c>
      <c r="CS14" s="11"/>
      <c r="CT14" s="13"/>
      <c r="CU14" s="11">
        <v>120</v>
      </c>
      <c r="CV14" s="12"/>
      <c r="CW14" s="12"/>
      <c r="CX14" s="11">
        <v>23</v>
      </c>
      <c r="CY14" s="13">
        <v>1566.06</v>
      </c>
      <c r="CZ14" s="11">
        <v>48</v>
      </c>
      <c r="DA14" s="11">
        <v>3</v>
      </c>
      <c r="DB14" s="13">
        <v>265.6</v>
      </c>
      <c r="DC14" s="11">
        <v>10</v>
      </c>
      <c r="DD14" s="12">
        <v>6.6667</v>
      </c>
      <c r="DE14" s="12">
        <v>4.8963</v>
      </c>
      <c r="DF14" s="11"/>
      <c r="DG14" s="13"/>
      <c r="DH14" s="11">
        <v>4</v>
      </c>
      <c r="DI14" s="11"/>
      <c r="DJ14" s="13"/>
      <c r="DK14" s="11"/>
      <c r="DL14" s="12"/>
      <c r="DM14" s="12"/>
      <c r="DN14" s="11">
        <v>16</v>
      </c>
      <c r="DO14" s="13">
        <v>943.67</v>
      </c>
      <c r="DP14" s="11">
        <v>41</v>
      </c>
      <c r="DQ14" s="11">
        <v>67</v>
      </c>
      <c r="DR14" s="13">
        <v>4130.1</v>
      </c>
      <c r="DS14" s="11">
        <v>114</v>
      </c>
      <c r="DT14" s="12">
        <v>-0.7612</v>
      </c>
      <c r="DU14" s="12">
        <v>-0.7715</v>
      </c>
      <c r="DV14" s="11">
        <v>40</v>
      </c>
      <c r="DW14" s="13">
        <v>2535.62</v>
      </c>
      <c r="DX14" s="11">
        <v>19</v>
      </c>
      <c r="DY14" s="11">
        <v>95</v>
      </c>
      <c r="DZ14" s="13">
        <v>6180.45</v>
      </c>
      <c r="EA14" s="11">
        <v>59</v>
      </c>
      <c r="EB14" s="12">
        <v>-0.5789</v>
      </c>
      <c r="EC14" s="12">
        <v>-0.5897</v>
      </c>
      <c r="ED14" s="11"/>
      <c r="EE14" s="13"/>
      <c r="EF14" s="11"/>
      <c r="EG14" s="11"/>
      <c r="EH14" s="13"/>
      <c r="EI14" s="11"/>
      <c r="EJ14" s="12"/>
      <c r="EK14" s="12"/>
      <c r="EL14" s="11">
        <v>10</v>
      </c>
      <c r="EM14" s="13">
        <v>890.32</v>
      </c>
      <c r="EN14" s="11">
        <v>59</v>
      </c>
      <c r="EO14" s="11"/>
      <c r="EP14" s="13"/>
      <c r="EQ14" s="11">
        <v>26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44</v>
      </c>
      <c r="FK14" s="13">
        <v>2761.22</v>
      </c>
      <c r="FL14" s="11">
        <v>57</v>
      </c>
      <c r="FM14" s="11">
        <v>55</v>
      </c>
      <c r="FN14" s="13">
        <v>2325.23</v>
      </c>
      <c r="FO14" s="11">
        <v>91</v>
      </c>
      <c r="FP14" s="12">
        <v>-0.2</v>
      </c>
      <c r="FQ14" s="12">
        <v>0.1875</v>
      </c>
      <c r="FR14" s="11">
        <v>24</v>
      </c>
      <c r="FS14" s="13">
        <v>1405.68</v>
      </c>
      <c r="FT14" s="11">
        <v>26</v>
      </c>
      <c r="FU14" s="11">
        <v>13</v>
      </c>
      <c r="FV14" s="13">
        <v>867.67</v>
      </c>
      <c r="FW14" s="11">
        <v>42</v>
      </c>
      <c r="FX14" s="12">
        <v>0.8462</v>
      </c>
      <c r="FY14" s="12">
        <v>0.6201</v>
      </c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>
        <v>15</v>
      </c>
      <c r="GQ14" s="13">
        <v>1092.99</v>
      </c>
      <c r="GR14" s="11">
        <v>48</v>
      </c>
      <c r="GS14" s="11">
        <v>10</v>
      </c>
      <c r="GT14" s="13">
        <v>1243.44</v>
      </c>
      <c r="GU14" s="11">
        <v>26</v>
      </c>
      <c r="GV14" s="12">
        <v>0.5</v>
      </c>
      <c r="GW14" s="12">
        <v>-0.121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59</v>
      </c>
      <c r="HQ14" s="11">
        <v>3</v>
      </c>
      <c r="HR14" s="13">
        <v>428.97</v>
      </c>
      <c r="HS14" s="11">
        <v>147</v>
      </c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>
        <v>48</v>
      </c>
      <c r="JE14" s="11">
        <v>36</v>
      </c>
      <c r="JF14" s="13">
        <v>2046.97</v>
      </c>
      <c r="JG14" s="11">
        <v>105</v>
      </c>
      <c r="JH14" s="12"/>
      <c r="JI14" s="12"/>
      <c r="JJ14" s="11">
        <v>3</v>
      </c>
      <c r="JK14" s="13"/>
      <c r="JL14" s="11"/>
      <c r="JM14" s="11">
        <v>8</v>
      </c>
      <c r="JN14" s="13"/>
      <c r="JO14" s="11"/>
      <c r="JP14" s="12">
        <v>-0.625</v>
      </c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>
        <v>42</v>
      </c>
      <c r="KD14" s="13">
        <v>2589.47</v>
      </c>
      <c r="KE14" s="11">
        <v>76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11099</v>
      </c>
      <c r="C15" s="11">
        <f>=ROUNDDOWN(42.3302822273074,0)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895</v>
      </c>
      <c r="K15" s="13">
        <v>15727.66</v>
      </c>
      <c r="L15" s="11">
        <v>27</v>
      </c>
      <c r="M15" s="14">
        <v>582.51</v>
      </c>
      <c r="N15" s="11">
        <v>6</v>
      </c>
      <c r="O15" s="13">
        <v>145.98</v>
      </c>
      <c r="P15" s="11"/>
      <c r="Q15" s="14"/>
      <c r="R15" s="12">
        <v>148.1667</v>
      </c>
      <c r="S15" s="12">
        <v>106.7385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3</v>
      </c>
      <c r="CQ15" s="13">
        <v>189.86</v>
      </c>
      <c r="CR15" s="11">
        <v>27</v>
      </c>
      <c r="CS15" s="11">
        <v>6</v>
      </c>
      <c r="CT15" s="13">
        <v>145.98</v>
      </c>
      <c r="CU15" s="11"/>
      <c r="CV15" s="12">
        <v>-0.5</v>
      </c>
      <c r="CW15" s="12">
        <v>0.3006</v>
      </c>
      <c r="CX15" s="11"/>
      <c r="CY15" s="13"/>
      <c r="CZ15" s="11"/>
      <c r="DA15" s="11"/>
      <c r="DB15" s="13"/>
      <c r="DC15" s="11"/>
      <c r="DD15" s="12"/>
      <c r="DE15" s="12"/>
      <c r="DF15" s="11">
        <v>880</v>
      </c>
      <c r="DG15" s="13">
        <v>15537.8</v>
      </c>
      <c r="DH15" s="11">
        <v>27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12</v>
      </c>
      <c r="HG15" s="13"/>
      <c r="HH15" s="11">
        <v>27</v>
      </c>
      <c r="HI15" s="11"/>
      <c r="HJ15" s="13"/>
      <c r="HK15" s="11"/>
      <c r="HL15" s="12"/>
      <c r="HM15" s="12"/>
      <c r="HN15" s="11"/>
      <c r="HO15" s="13"/>
      <c r="HP15" s="11">
        <v>27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14956</v>
      </c>
      <c r="C16" s="11">
        <f>=ROUNDDOWN(82.7212389380531,0)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781</v>
      </c>
      <c r="K16" s="13">
        <v>13162.27</v>
      </c>
      <c r="L16" s="11">
        <v>22</v>
      </c>
      <c r="M16" s="14">
        <v>598.28</v>
      </c>
      <c r="N16" s="11">
        <v>336</v>
      </c>
      <c r="O16" s="13">
        <v>3081.28</v>
      </c>
      <c r="P16" s="11">
        <v>22</v>
      </c>
      <c r="Q16" s="14">
        <v>140.06</v>
      </c>
      <c r="R16" s="12">
        <v>1.3244</v>
      </c>
      <c r="S16" s="12">
        <v>3.2717</v>
      </c>
      <c r="T16" s="12"/>
      <c r="U16" s="12">
        <v>3.2716</v>
      </c>
      <c r="V16" s="11">
        <v>55</v>
      </c>
      <c r="W16" s="13">
        <v>431.97</v>
      </c>
      <c r="X16" s="11">
        <v>6</v>
      </c>
      <c r="Y16" s="11">
        <v>245</v>
      </c>
      <c r="Z16" s="13">
        <v>1993.29</v>
      </c>
      <c r="AA16" s="11">
        <v>7</v>
      </c>
      <c r="AB16" s="12">
        <v>-0.7755</v>
      </c>
      <c r="AC16" s="12">
        <v>-0.7833</v>
      </c>
      <c r="AD16" s="11">
        <v>726</v>
      </c>
      <c r="AE16" s="13">
        <v>12730.3</v>
      </c>
      <c r="AF16" s="11">
        <v>22</v>
      </c>
      <c r="AG16" s="11">
        <v>89</v>
      </c>
      <c r="AH16" s="13">
        <v>1064.33</v>
      </c>
      <c r="AI16" s="11">
        <v>22</v>
      </c>
      <c r="AJ16" s="12">
        <v>7.1573</v>
      </c>
      <c r="AK16" s="12">
        <v>10.9609</v>
      </c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>
        <v>1</v>
      </c>
      <c r="BF16" s="13">
        <v>23.66</v>
      </c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>
        <v>7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4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>
        <v>5</v>
      </c>
      <c r="HI16" s="11"/>
      <c r="HJ16" s="13"/>
      <c r="HK16" s="11"/>
      <c r="HL16" s="12"/>
      <c r="HM16" s="12"/>
      <c r="HN16" s="11"/>
      <c r="HO16" s="13"/>
      <c r="HP16" s="11">
        <v>16</v>
      </c>
      <c r="HQ16" s="11"/>
      <c r="HR16" s="13"/>
      <c r="HS16" s="11">
        <v>14</v>
      </c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</v>
      </c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</row>
    <row r="17">
      <c r="A17" s="10" t="s">
        <v>80</v>
      </c>
      <c r="B17" s="11">
        <v>34488</v>
      </c>
      <c r="C17" s="11">
        <f>=ROUNDDOWN(47.9332870048645,0)</f>
      </c>
      <c r="D17" s="11">
        <v>78</v>
      </c>
      <c r="E17" s="12">
        <v>0.7333</v>
      </c>
      <c r="F17" s="11"/>
      <c r="G17" s="11">
        <f>=ROUNDDOWN({0},0)</f>
      </c>
      <c r="H17" s="11"/>
      <c r="I17" s="12"/>
      <c r="J17" s="11">
        <v>3352</v>
      </c>
      <c r="K17" s="13">
        <v>86198.26</v>
      </c>
      <c r="L17" s="11">
        <v>64</v>
      </c>
      <c r="M17" s="14">
        <v>1346.85</v>
      </c>
      <c r="N17" s="11">
        <v>4273</v>
      </c>
      <c r="O17" s="13">
        <v>124783.24</v>
      </c>
      <c r="P17" s="11">
        <v>89</v>
      </c>
      <c r="Q17" s="14">
        <v>1402.06</v>
      </c>
      <c r="R17" s="12">
        <v>-0.2155</v>
      </c>
      <c r="S17" s="12">
        <v>-0.3092</v>
      </c>
      <c r="T17" s="12">
        <v>-0.2809</v>
      </c>
      <c r="U17" s="12">
        <v>-0.0394</v>
      </c>
      <c r="V17" s="11">
        <v>144</v>
      </c>
      <c r="W17" s="13">
        <v>4962.2</v>
      </c>
      <c r="X17" s="11">
        <v>37</v>
      </c>
      <c r="Y17" s="11">
        <v>955</v>
      </c>
      <c r="Z17" s="13">
        <v>27286.67</v>
      </c>
      <c r="AA17" s="11">
        <v>49</v>
      </c>
      <c r="AB17" s="12">
        <v>-0.8492</v>
      </c>
      <c r="AC17" s="12">
        <v>-0.8181</v>
      </c>
      <c r="AD17" s="11">
        <v>2354</v>
      </c>
      <c r="AE17" s="13">
        <v>43098.04</v>
      </c>
      <c r="AF17" s="11">
        <v>49</v>
      </c>
      <c r="AG17" s="11">
        <v>626</v>
      </c>
      <c r="AH17" s="13">
        <v>20404.47</v>
      </c>
      <c r="AI17" s="11">
        <v>72</v>
      </c>
      <c r="AJ17" s="12">
        <v>2.7604</v>
      </c>
      <c r="AK17" s="12">
        <v>1.1122</v>
      </c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95</v>
      </c>
      <c r="AU17" s="13">
        <v>2139.71</v>
      </c>
      <c r="AV17" s="11">
        <v>49</v>
      </c>
      <c r="AW17" s="11">
        <v>43</v>
      </c>
      <c r="AX17" s="13">
        <v>1661</v>
      </c>
      <c r="AY17" s="11">
        <v>72</v>
      </c>
      <c r="AZ17" s="12">
        <v>1.2093</v>
      </c>
      <c r="BA17" s="12">
        <v>0.2882</v>
      </c>
      <c r="BB17" s="11"/>
      <c r="BC17" s="13"/>
      <c r="BD17" s="11"/>
      <c r="BE17" s="11">
        <v>18</v>
      </c>
      <c r="BF17" s="13">
        <v>591.25</v>
      </c>
      <c r="BG17" s="11">
        <v>25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1</v>
      </c>
      <c r="BS17" s="13">
        <v>14.82</v>
      </c>
      <c r="BT17" s="11">
        <v>1</v>
      </c>
      <c r="BU17" s="11">
        <v>6</v>
      </c>
      <c r="BV17" s="13">
        <v>126.1</v>
      </c>
      <c r="BW17" s="11">
        <v>2</v>
      </c>
      <c r="BX17" s="12">
        <v>-0.8333</v>
      </c>
      <c r="BY17" s="12">
        <v>-0.8825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17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2</v>
      </c>
      <c r="DG17" s="13">
        <v>129.98</v>
      </c>
      <c r="DH17" s="11">
        <v>10</v>
      </c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514</v>
      </c>
      <c r="EE17" s="13">
        <v>31104</v>
      </c>
      <c r="EF17" s="11"/>
      <c r="EG17" s="11">
        <v>2009</v>
      </c>
      <c r="EH17" s="13">
        <v>62009.27</v>
      </c>
      <c r="EI17" s="11"/>
      <c r="EJ17" s="12">
        <v>-0.7442</v>
      </c>
      <c r="EK17" s="12">
        <v>-0.4984</v>
      </c>
      <c r="EL17" s="11">
        <v>7</v>
      </c>
      <c r="EM17" s="13">
        <v>104.91</v>
      </c>
      <c r="EN17" s="11">
        <v>15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>
        <v>13</v>
      </c>
      <c r="HI17" s="11"/>
      <c r="HJ17" s="13"/>
      <c r="HK17" s="11"/>
      <c r="HL17" s="12"/>
      <c r="HM17" s="12"/>
      <c r="HN17" s="11"/>
      <c r="HO17" s="13"/>
      <c r="HP17" s="11">
        <v>61</v>
      </c>
      <c r="HQ17" s="11">
        <v>4</v>
      </c>
      <c r="HR17" s="13">
        <v>143.96</v>
      </c>
      <c r="HS17" s="11">
        <v>85</v>
      </c>
      <c r="HT17" s="12"/>
      <c r="HU17" s="12"/>
      <c r="HV17" s="11">
        <v>234</v>
      </c>
      <c r="HW17" s="13">
        <v>4644.6</v>
      </c>
      <c r="HX17" s="11">
        <v>13</v>
      </c>
      <c r="HY17" s="11">
        <v>612</v>
      </c>
      <c r="HZ17" s="13">
        <v>12560.52</v>
      </c>
      <c r="IA17" s="11">
        <v>21</v>
      </c>
      <c r="IB17" s="12">
        <v>-0.6176</v>
      </c>
      <c r="IC17" s="12">
        <v>-0.6302</v>
      </c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1</v>
      </c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4604</v>
      </c>
      <c r="C18" s="11">
        <f>=ROUNDDOWN(298.961038961039,0)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50</v>
      </c>
      <c r="K18" s="13">
        <v>3362.27</v>
      </c>
      <c r="L18" s="11"/>
      <c r="M18" s="14"/>
      <c r="N18" s="11">
        <v>70</v>
      </c>
      <c r="O18" s="13">
        <v>4688.08</v>
      </c>
      <c r="P18" s="11">
        <v>51</v>
      </c>
      <c r="Q18" s="14">
        <v>91.92</v>
      </c>
      <c r="R18" s="12">
        <v>-0.2857</v>
      </c>
      <c r="S18" s="12">
        <v>-0.2828</v>
      </c>
      <c r="T18" s="12"/>
      <c r="U18" s="12"/>
      <c r="V18" s="11"/>
      <c r="W18" s="13"/>
      <c r="X18" s="11"/>
      <c r="Y18" s="11">
        <v>10</v>
      </c>
      <c r="Z18" s="13">
        <v>588.45</v>
      </c>
      <c r="AA18" s="11">
        <v>51</v>
      </c>
      <c r="AB18" s="12"/>
      <c r="AC18" s="12"/>
      <c r="AD18" s="11">
        <v>1</v>
      </c>
      <c r="AE18" s="13">
        <v>43.36</v>
      </c>
      <c r="AF18" s="11"/>
      <c r="AG18" s="11">
        <v>2</v>
      </c>
      <c r="AH18" s="13">
        <v>219.87</v>
      </c>
      <c r="AI18" s="11">
        <v>50</v>
      </c>
      <c r="AJ18" s="12">
        <v>-0.5</v>
      </c>
      <c r="AK18" s="12">
        <v>-0.8028</v>
      </c>
      <c r="AL18" s="11"/>
      <c r="AM18" s="13"/>
      <c r="AN18" s="11"/>
      <c r="AO18" s="11"/>
      <c r="AP18" s="13"/>
      <c r="AQ18" s="11"/>
      <c r="AR18" s="12"/>
      <c r="AS18" s="12"/>
      <c r="AT18" s="11">
        <v>1</v>
      </c>
      <c r="AU18" s="13">
        <v>110.17</v>
      </c>
      <c r="AV18" s="11"/>
      <c r="AW18" s="11">
        <v>4</v>
      </c>
      <c r="AX18" s="13">
        <v>512.58</v>
      </c>
      <c r="AY18" s="11">
        <v>51</v>
      </c>
      <c r="AZ18" s="12">
        <v>-0.75</v>
      </c>
      <c r="BA18" s="12">
        <v>-0.7851</v>
      </c>
      <c r="BB18" s="11"/>
      <c r="BC18" s="13"/>
      <c r="BD18" s="11"/>
      <c r="BE18" s="11">
        <v>1</v>
      </c>
      <c r="BF18" s="13">
        <v>65.46</v>
      </c>
      <c r="BG18" s="11">
        <v>51</v>
      </c>
      <c r="BH18" s="12"/>
      <c r="BI18" s="12"/>
      <c r="BJ18" s="11">
        <v>22</v>
      </c>
      <c r="BK18" s="13">
        <v>1216.35</v>
      </c>
      <c r="BL18" s="11"/>
      <c r="BM18" s="11">
        <v>8</v>
      </c>
      <c r="BN18" s="13">
        <v>381.74</v>
      </c>
      <c r="BO18" s="11">
        <v>38</v>
      </c>
      <c r="BP18" s="12">
        <v>1.75</v>
      </c>
      <c r="BQ18" s="12">
        <v>2.1863</v>
      </c>
      <c r="BR18" s="11">
        <v>8</v>
      </c>
      <c r="BS18" s="13">
        <v>909.43</v>
      </c>
      <c r="BT18" s="11"/>
      <c r="BU18" s="11">
        <v>14</v>
      </c>
      <c r="BV18" s="13">
        <v>1269.91</v>
      </c>
      <c r="BW18" s="11">
        <v>51</v>
      </c>
      <c r="BX18" s="12">
        <v>-0.4286</v>
      </c>
      <c r="BY18" s="12">
        <v>-0.2839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>
        <v>26</v>
      </c>
      <c r="CL18" s="13">
        <v>1020.35</v>
      </c>
      <c r="CM18" s="11">
        <v>36</v>
      </c>
      <c r="CN18" s="12"/>
      <c r="CO18" s="12"/>
      <c r="CP18" s="11"/>
      <c r="CQ18" s="13"/>
      <c r="CR18" s="11"/>
      <c r="CS18" s="11">
        <v>3</v>
      </c>
      <c r="CT18" s="13">
        <v>529.97</v>
      </c>
      <c r="CU18" s="11">
        <v>47</v>
      </c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17</v>
      </c>
      <c r="DO18" s="13">
        <v>1023.58</v>
      </c>
      <c r="DP18" s="11"/>
      <c r="DQ18" s="11">
        <v>2</v>
      </c>
      <c r="DR18" s="13">
        <v>99.75</v>
      </c>
      <c r="DS18" s="11">
        <v>51</v>
      </c>
      <c r="DT18" s="12">
        <v>7.5</v>
      </c>
      <c r="DU18" s="12">
        <v>9.2615</v>
      </c>
      <c r="DV18" s="11">
        <v>1</v>
      </c>
      <c r="DW18" s="13">
        <v>59.38</v>
      </c>
      <c r="DX18" s="11"/>
      <c r="DY18" s="11"/>
      <c r="DZ18" s="13"/>
      <c r="EA18" s="11">
        <v>13</v>
      </c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>
        <v>51</v>
      </c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>
        <v>51</v>
      </c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502796</v>
      </c>
      <c r="C19" s="11">
        <f>=ROUNDDOWN(22.7104618914695,0)</f>
      </c>
      <c r="D19" s="11">
        <v>130052</v>
      </c>
      <c r="E19" s="12">
        <v>0.8943</v>
      </c>
      <c r="F19" s="11"/>
      <c r="G19" s="11">
        <f>=ROUNDDOWN({0},0)</f>
      </c>
      <c r="H19" s="11"/>
      <c r="I19" s="12"/>
      <c r="J19" s="11">
        <v>108831</v>
      </c>
      <c r="K19" s="13">
        <v>2675618.81</v>
      </c>
      <c r="L19" s="11">
        <v>1391</v>
      </c>
      <c r="M19" s="14">
        <v>1923.52</v>
      </c>
      <c r="N19" s="11">
        <v>124888</v>
      </c>
      <c r="O19" s="13">
        <v>3141683.39</v>
      </c>
      <c r="P19" s="11">
        <v>1382</v>
      </c>
      <c r="Q19" s="14">
        <v>2273.29</v>
      </c>
      <c r="R19" s="12">
        <v>-0.1286</v>
      </c>
      <c r="S19" s="12">
        <v>-0.1483</v>
      </c>
      <c r="T19" s="12">
        <v>0.0065</v>
      </c>
      <c r="U19" s="12">
        <v>-0.1539</v>
      </c>
      <c r="V19" s="11">
        <v>14846</v>
      </c>
      <c r="W19" s="13">
        <v>356535.35</v>
      </c>
      <c r="X19" s="11">
        <v>1009</v>
      </c>
      <c r="Y19" s="11">
        <v>18101</v>
      </c>
      <c r="Z19" s="13">
        <v>390283.45</v>
      </c>
      <c r="AA19" s="11">
        <v>1114</v>
      </c>
      <c r="AB19" s="12">
        <v>-0.1798</v>
      </c>
      <c r="AC19" s="12">
        <v>-0.0865</v>
      </c>
      <c r="AD19" s="11">
        <v>53558</v>
      </c>
      <c r="AE19" s="13">
        <v>1227203.12</v>
      </c>
      <c r="AF19" s="11">
        <v>1169</v>
      </c>
      <c r="AG19" s="11">
        <v>35103</v>
      </c>
      <c r="AH19" s="13">
        <v>849673.5</v>
      </c>
      <c r="AI19" s="11">
        <v>1129</v>
      </c>
      <c r="AJ19" s="12">
        <v>0.5257</v>
      </c>
      <c r="AK19" s="12">
        <v>0.4443</v>
      </c>
      <c r="AL19" s="11">
        <v>18644</v>
      </c>
      <c r="AM19" s="13">
        <v>507893.76</v>
      </c>
      <c r="AN19" s="11">
        <v>1001</v>
      </c>
      <c r="AO19" s="11">
        <v>51192</v>
      </c>
      <c r="AP19" s="13">
        <v>1371515.94</v>
      </c>
      <c r="AQ19" s="11">
        <v>1093</v>
      </c>
      <c r="AR19" s="12">
        <v>-0.6358</v>
      </c>
      <c r="AS19" s="12">
        <v>-0.6297</v>
      </c>
      <c r="AT19" s="11">
        <v>1721</v>
      </c>
      <c r="AU19" s="13">
        <v>42847.59</v>
      </c>
      <c r="AV19" s="11">
        <v>1009</v>
      </c>
      <c r="AW19" s="11">
        <v>1651</v>
      </c>
      <c r="AX19" s="13">
        <v>37555.88</v>
      </c>
      <c r="AY19" s="11">
        <v>1112</v>
      </c>
      <c r="AZ19" s="12">
        <v>0.0424</v>
      </c>
      <c r="BA19" s="12">
        <v>0.1409</v>
      </c>
      <c r="BB19" s="11">
        <v>1557</v>
      </c>
      <c r="BC19" s="13">
        <v>48054.47</v>
      </c>
      <c r="BD19" s="11">
        <v>1009</v>
      </c>
      <c r="BE19" s="11">
        <v>2548</v>
      </c>
      <c r="BF19" s="13">
        <v>82066.53</v>
      </c>
      <c r="BG19" s="11">
        <v>1112</v>
      </c>
      <c r="BH19" s="12">
        <v>-0.3889</v>
      </c>
      <c r="BI19" s="12">
        <v>-0.4144</v>
      </c>
      <c r="BJ19" s="11">
        <v>6973</v>
      </c>
      <c r="BK19" s="13">
        <v>195056.39</v>
      </c>
      <c r="BL19" s="11">
        <v>978</v>
      </c>
      <c r="BM19" s="11">
        <v>6727</v>
      </c>
      <c r="BN19" s="13">
        <v>171940.85</v>
      </c>
      <c r="BO19" s="11">
        <v>996</v>
      </c>
      <c r="BP19" s="12">
        <v>0.0366</v>
      </c>
      <c r="BQ19" s="12">
        <v>0.1344</v>
      </c>
      <c r="BR19" s="11">
        <v>556</v>
      </c>
      <c r="BS19" s="13">
        <v>16298.84</v>
      </c>
      <c r="BT19" s="11">
        <v>1023</v>
      </c>
      <c r="BU19" s="11">
        <v>647</v>
      </c>
      <c r="BV19" s="13">
        <v>17155.19</v>
      </c>
      <c r="BW19" s="11">
        <v>1078</v>
      </c>
      <c r="BX19" s="12">
        <v>-0.1406</v>
      </c>
      <c r="BY19" s="12">
        <v>-0.0499</v>
      </c>
      <c r="BZ19" s="11">
        <v>4140</v>
      </c>
      <c r="CA19" s="13">
        <v>94105.38</v>
      </c>
      <c r="CB19" s="11">
        <v>661</v>
      </c>
      <c r="CC19" s="11">
        <v>3910</v>
      </c>
      <c r="CD19" s="13">
        <v>78798.91</v>
      </c>
      <c r="CE19" s="11">
        <v>886</v>
      </c>
      <c r="CF19" s="12">
        <v>0.0588</v>
      </c>
      <c r="CG19" s="12">
        <v>0.1942</v>
      </c>
      <c r="CH19" s="11">
        <v>1831</v>
      </c>
      <c r="CI19" s="13">
        <v>55465.6</v>
      </c>
      <c r="CJ19" s="11">
        <v>919</v>
      </c>
      <c r="CK19" s="11">
        <v>1890</v>
      </c>
      <c r="CL19" s="13">
        <v>52125.03</v>
      </c>
      <c r="CM19" s="11">
        <v>1008</v>
      </c>
      <c r="CN19" s="12">
        <v>-0.0312</v>
      </c>
      <c r="CO19" s="12">
        <v>0.0641</v>
      </c>
      <c r="CP19" s="11">
        <v>2179</v>
      </c>
      <c r="CQ19" s="13">
        <v>56088.5</v>
      </c>
      <c r="CR19" s="11">
        <v>1023</v>
      </c>
      <c r="CS19" s="11">
        <v>772</v>
      </c>
      <c r="CT19" s="13">
        <v>23021.19</v>
      </c>
      <c r="CU19" s="11">
        <v>1097</v>
      </c>
      <c r="CV19" s="12">
        <v>1.8225</v>
      </c>
      <c r="CW19" s="12">
        <v>1.4364</v>
      </c>
      <c r="CX19" s="11"/>
      <c r="CY19" s="13"/>
      <c r="CZ19" s="11"/>
      <c r="DA19" s="11"/>
      <c r="DB19" s="13"/>
      <c r="DC19" s="11"/>
      <c r="DD19" s="12"/>
      <c r="DE19" s="12"/>
      <c r="DF19" s="11">
        <v>1733</v>
      </c>
      <c r="DG19" s="13">
        <v>43889.28</v>
      </c>
      <c r="DH19" s="11">
        <v>714</v>
      </c>
      <c r="DI19" s="11"/>
      <c r="DJ19" s="13"/>
      <c r="DK19" s="11"/>
      <c r="DL19" s="12"/>
      <c r="DM19" s="12"/>
      <c r="DN19" s="11">
        <v>208</v>
      </c>
      <c r="DO19" s="13">
        <v>6398.85</v>
      </c>
      <c r="DP19" s="11">
        <v>723</v>
      </c>
      <c r="DQ19" s="11">
        <v>247</v>
      </c>
      <c r="DR19" s="13">
        <v>6345.89</v>
      </c>
      <c r="DS19" s="11">
        <v>655</v>
      </c>
      <c r="DT19" s="12">
        <v>-0.1579</v>
      </c>
      <c r="DU19" s="12">
        <v>0.0083</v>
      </c>
      <c r="DV19" s="11">
        <v>20</v>
      </c>
      <c r="DW19" s="13">
        <v>670.25</v>
      </c>
      <c r="DX19" s="11">
        <v>35</v>
      </c>
      <c r="DY19" s="11">
        <v>27</v>
      </c>
      <c r="DZ19" s="13">
        <v>808.05</v>
      </c>
      <c r="EA19" s="11">
        <v>57</v>
      </c>
      <c r="EB19" s="12">
        <v>-0.2593</v>
      </c>
      <c r="EC19" s="12">
        <v>-0.1705</v>
      </c>
      <c r="ED19" s="11"/>
      <c r="EE19" s="13"/>
      <c r="EF19" s="11"/>
      <c r="EG19" s="11"/>
      <c r="EH19" s="13"/>
      <c r="EI19" s="11"/>
      <c r="EJ19" s="12"/>
      <c r="EK19" s="12"/>
      <c r="EL19" s="11">
        <v>78</v>
      </c>
      <c r="EM19" s="13">
        <v>3839.38</v>
      </c>
      <c r="EN19" s="11">
        <v>851</v>
      </c>
      <c r="EO19" s="11"/>
      <c r="EP19" s="13"/>
      <c r="EQ19" s="11">
        <v>404</v>
      </c>
      <c r="ER19" s="12"/>
      <c r="ES19" s="12"/>
      <c r="ET19" s="11">
        <v>161</v>
      </c>
      <c r="EU19" s="13">
        <v>3936.79</v>
      </c>
      <c r="EV19" s="11">
        <v>523</v>
      </c>
      <c r="EW19" s="11">
        <v>218</v>
      </c>
      <c r="EX19" s="13">
        <v>4970.38</v>
      </c>
      <c r="EY19" s="11">
        <v>182</v>
      </c>
      <c r="EZ19" s="12">
        <v>-0.2615</v>
      </c>
      <c r="FA19" s="12">
        <v>-0.2079</v>
      </c>
      <c r="FB19" s="11">
        <v>347</v>
      </c>
      <c r="FC19" s="13">
        <v>8001.35</v>
      </c>
      <c r="FD19" s="11">
        <v>225</v>
      </c>
      <c r="FE19" s="11">
        <v>185</v>
      </c>
      <c r="FF19" s="13">
        <v>3858.88</v>
      </c>
      <c r="FG19" s="11">
        <v>302</v>
      </c>
      <c r="FH19" s="12">
        <v>0.8757</v>
      </c>
      <c r="FI19" s="12">
        <v>1.0735</v>
      </c>
      <c r="FJ19" s="11"/>
      <c r="FK19" s="13"/>
      <c r="FL19" s="11"/>
      <c r="FM19" s="11"/>
      <c r="FN19" s="13"/>
      <c r="FO19" s="11"/>
      <c r="FP19" s="12"/>
      <c r="FQ19" s="12"/>
      <c r="FR19" s="11">
        <v>73</v>
      </c>
      <c r="FS19" s="13">
        <v>2869.65</v>
      </c>
      <c r="FT19" s="11">
        <v>84</v>
      </c>
      <c r="FU19" s="11">
        <v>58</v>
      </c>
      <c r="FV19" s="13">
        <v>1992.04</v>
      </c>
      <c r="FW19" s="11">
        <v>101</v>
      </c>
      <c r="FX19" s="12">
        <v>0.2586</v>
      </c>
      <c r="FY19" s="12">
        <v>0.4406</v>
      </c>
      <c r="FZ19" s="11">
        <v>66</v>
      </c>
      <c r="GA19" s="13">
        <v>2220.14</v>
      </c>
      <c r="GB19" s="11">
        <v>85</v>
      </c>
      <c r="GC19" s="11">
        <v>61</v>
      </c>
      <c r="GD19" s="13">
        <v>2089.53</v>
      </c>
      <c r="GE19" s="11">
        <v>100</v>
      </c>
      <c r="GF19" s="12">
        <v>0.082</v>
      </c>
      <c r="GG19" s="12">
        <v>0.0625</v>
      </c>
      <c r="GH19" s="11">
        <v>10</v>
      </c>
      <c r="GI19" s="13">
        <v>595.62</v>
      </c>
      <c r="GJ19" s="11">
        <v>20</v>
      </c>
      <c r="GK19" s="11">
        <v>1</v>
      </c>
      <c r="GL19" s="13">
        <v>169.99</v>
      </c>
      <c r="GM19" s="11">
        <v>22</v>
      </c>
      <c r="GN19" s="12">
        <v>9</v>
      </c>
      <c r="GO19" s="12">
        <v>2.5039</v>
      </c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38</v>
      </c>
      <c r="HG19" s="13">
        <v>755.48</v>
      </c>
      <c r="HH19" s="11">
        <v>719</v>
      </c>
      <c r="HI19" s="11">
        <v>31</v>
      </c>
      <c r="HJ19" s="13">
        <v>487.02</v>
      </c>
      <c r="HK19" s="11">
        <v>360</v>
      </c>
      <c r="HL19" s="12">
        <v>0.2258</v>
      </c>
      <c r="HM19" s="12">
        <v>0.5512</v>
      </c>
      <c r="HN19" s="11">
        <v>32</v>
      </c>
      <c r="HO19" s="13">
        <v>1015.18</v>
      </c>
      <c r="HP19" s="11">
        <v>1022</v>
      </c>
      <c r="HQ19" s="11">
        <v>832</v>
      </c>
      <c r="HR19" s="13">
        <v>29097.95</v>
      </c>
      <c r="HS19" s="11">
        <v>1186</v>
      </c>
      <c r="HT19" s="12">
        <v>-0.9615</v>
      </c>
      <c r="HU19" s="12">
        <v>-0.9651</v>
      </c>
      <c r="HV19" s="11"/>
      <c r="HW19" s="13"/>
      <c r="HX19" s="11"/>
      <c r="HY19" s="11"/>
      <c r="HZ19" s="13"/>
      <c r="IA19" s="11"/>
      <c r="IB19" s="12"/>
      <c r="IC19" s="12"/>
      <c r="ID19" s="11">
        <v>52</v>
      </c>
      <c r="IE19" s="13">
        <v>1701.34</v>
      </c>
      <c r="IF19" s="11">
        <v>59</v>
      </c>
      <c r="IG19" s="11">
        <v>124</v>
      </c>
      <c r="IH19" s="13">
        <v>4158.23</v>
      </c>
      <c r="II19" s="11">
        <v>90</v>
      </c>
      <c r="IJ19" s="12">
        <v>-0.5806</v>
      </c>
      <c r="IK19" s="12">
        <v>-0.5908</v>
      </c>
      <c r="IL19" s="11">
        <v>1</v>
      </c>
      <c r="IM19" s="13">
        <v>43.92</v>
      </c>
      <c r="IN19" s="11">
        <v>83</v>
      </c>
      <c r="IO19" s="11">
        <v>1</v>
      </c>
      <c r="IP19" s="13">
        <v>50.72</v>
      </c>
      <c r="IQ19" s="11">
        <v>63</v>
      </c>
      <c r="IR19" s="12"/>
      <c r="IS19" s="12">
        <v>-0.1341</v>
      </c>
      <c r="IT19" s="11">
        <v>6</v>
      </c>
      <c r="IU19" s="13">
        <v>132.58</v>
      </c>
      <c r="IV19" s="11">
        <v>341</v>
      </c>
      <c r="IW19" s="11">
        <v>12</v>
      </c>
      <c r="IX19" s="13">
        <v>358.33</v>
      </c>
      <c r="IY19" s="11">
        <v>330</v>
      </c>
      <c r="IZ19" s="12">
        <v>-0.5</v>
      </c>
      <c r="JA19" s="12">
        <v>-0.63</v>
      </c>
      <c r="JB19" s="11"/>
      <c r="JC19" s="13"/>
      <c r="JD19" s="11">
        <v>738</v>
      </c>
      <c r="JE19" s="11">
        <v>1</v>
      </c>
      <c r="JF19" s="13">
        <v>58.76</v>
      </c>
      <c r="JG19" s="11">
        <v>775</v>
      </c>
      <c r="JH19" s="12"/>
      <c r="JI19" s="12"/>
      <c r="JJ19" s="11">
        <v>1</v>
      </c>
      <c r="JK19" s="13"/>
      <c r="JL19" s="11"/>
      <c r="JM19" s="11">
        <v>6</v>
      </c>
      <c r="JN19" s="13"/>
      <c r="JO19" s="11"/>
      <c r="JP19" s="12">
        <v>-0.8333</v>
      </c>
      <c r="JQ19" s="12"/>
      <c r="JR19" s="11"/>
      <c r="JS19" s="13"/>
      <c r="JT19" s="11"/>
      <c r="JU19" s="11">
        <v>543</v>
      </c>
      <c r="JV19" s="13">
        <v>13101.15</v>
      </c>
      <c r="JW19" s="11">
        <v>528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87334</v>
      </c>
      <c r="C20" s="11">
        <f>=ROUNDDOWN(26.5881206807319,0)</f>
      </c>
      <c r="D20" s="11">
        <v>52606</v>
      </c>
      <c r="E20" s="12">
        <v>0.8866</v>
      </c>
      <c r="F20" s="11"/>
      <c r="G20" s="11">
        <f>=ROUNDDOWN({0},0)</f>
      </c>
      <c r="H20" s="11"/>
      <c r="I20" s="12"/>
      <c r="J20" s="11">
        <v>11561</v>
      </c>
      <c r="K20" s="13">
        <v>364609.54</v>
      </c>
      <c r="L20" s="11">
        <v>139</v>
      </c>
      <c r="M20" s="14">
        <v>2623.09</v>
      </c>
      <c r="N20" s="11">
        <v>15873</v>
      </c>
      <c r="O20" s="13">
        <v>499063.94</v>
      </c>
      <c r="P20" s="11">
        <v>167</v>
      </c>
      <c r="Q20" s="14">
        <v>2988.41</v>
      </c>
      <c r="R20" s="12">
        <v>-0.2717</v>
      </c>
      <c r="S20" s="12">
        <v>-0.2694</v>
      </c>
      <c r="T20" s="12">
        <v>-0.1677</v>
      </c>
      <c r="U20" s="12">
        <v>-0.1222</v>
      </c>
      <c r="V20" s="11">
        <v>1916</v>
      </c>
      <c r="W20" s="13">
        <v>55886.35</v>
      </c>
      <c r="X20" s="11">
        <v>132</v>
      </c>
      <c r="Y20" s="11">
        <v>3658</v>
      </c>
      <c r="Z20" s="13">
        <v>106384.21</v>
      </c>
      <c r="AA20" s="11">
        <v>163</v>
      </c>
      <c r="AB20" s="12">
        <v>-0.4762</v>
      </c>
      <c r="AC20" s="12">
        <v>-0.4747</v>
      </c>
      <c r="AD20" s="11">
        <v>2479</v>
      </c>
      <c r="AE20" s="13">
        <v>82451.14</v>
      </c>
      <c r="AF20" s="11">
        <v>128</v>
      </c>
      <c r="AG20" s="11">
        <v>2033</v>
      </c>
      <c r="AH20" s="13">
        <v>66771.71</v>
      </c>
      <c r="AI20" s="11">
        <v>147</v>
      </c>
      <c r="AJ20" s="12">
        <v>0.2194</v>
      </c>
      <c r="AK20" s="12">
        <v>0.2348</v>
      </c>
      <c r="AL20" s="11">
        <v>1789</v>
      </c>
      <c r="AM20" s="13">
        <v>63228.28</v>
      </c>
      <c r="AN20" s="11">
        <v>132</v>
      </c>
      <c r="AO20" s="11">
        <v>3349</v>
      </c>
      <c r="AP20" s="13">
        <v>114304.1</v>
      </c>
      <c r="AQ20" s="11">
        <v>163</v>
      </c>
      <c r="AR20" s="12">
        <v>-0.4658</v>
      </c>
      <c r="AS20" s="12">
        <v>-0.4468</v>
      </c>
      <c r="AT20" s="11">
        <v>576</v>
      </c>
      <c r="AU20" s="13">
        <v>13627.92</v>
      </c>
      <c r="AV20" s="11">
        <v>132</v>
      </c>
      <c r="AW20" s="11">
        <v>461</v>
      </c>
      <c r="AX20" s="13">
        <v>11666.39</v>
      </c>
      <c r="AY20" s="11">
        <v>162</v>
      </c>
      <c r="AZ20" s="12">
        <v>0.2495</v>
      </c>
      <c r="BA20" s="12">
        <v>0.1681</v>
      </c>
      <c r="BB20" s="11">
        <v>587</v>
      </c>
      <c r="BC20" s="13">
        <v>20689.78</v>
      </c>
      <c r="BD20" s="11">
        <v>130</v>
      </c>
      <c r="BE20" s="11">
        <v>808</v>
      </c>
      <c r="BF20" s="13">
        <v>29355.39</v>
      </c>
      <c r="BG20" s="11">
        <v>163</v>
      </c>
      <c r="BH20" s="12">
        <v>-0.2735</v>
      </c>
      <c r="BI20" s="12">
        <v>-0.2952</v>
      </c>
      <c r="BJ20" s="11">
        <v>2037</v>
      </c>
      <c r="BK20" s="13">
        <v>56864.45</v>
      </c>
      <c r="BL20" s="11">
        <v>132</v>
      </c>
      <c r="BM20" s="11">
        <v>2069</v>
      </c>
      <c r="BN20" s="13">
        <v>62734</v>
      </c>
      <c r="BO20" s="11">
        <v>121</v>
      </c>
      <c r="BP20" s="12">
        <v>-0.0155</v>
      </c>
      <c r="BQ20" s="12">
        <v>-0.0936</v>
      </c>
      <c r="BR20" s="11">
        <v>297</v>
      </c>
      <c r="BS20" s="13">
        <v>10361.38</v>
      </c>
      <c r="BT20" s="11">
        <v>136</v>
      </c>
      <c r="BU20" s="11">
        <v>277</v>
      </c>
      <c r="BV20" s="13">
        <v>9797.14</v>
      </c>
      <c r="BW20" s="11">
        <v>129</v>
      </c>
      <c r="BX20" s="12">
        <v>0.0722</v>
      </c>
      <c r="BY20" s="12">
        <v>0.0576</v>
      </c>
      <c r="BZ20" s="11">
        <v>204</v>
      </c>
      <c r="CA20" s="13">
        <v>6595.22</v>
      </c>
      <c r="CB20" s="11">
        <v>99</v>
      </c>
      <c r="CC20" s="11">
        <v>1026</v>
      </c>
      <c r="CD20" s="13">
        <v>32963.1</v>
      </c>
      <c r="CE20" s="11">
        <v>90</v>
      </c>
      <c r="CF20" s="12">
        <v>-0.8012</v>
      </c>
      <c r="CG20" s="12">
        <v>-0.7999</v>
      </c>
      <c r="CH20" s="11">
        <v>1171</v>
      </c>
      <c r="CI20" s="13">
        <v>37236.28</v>
      </c>
      <c r="CJ20" s="11">
        <v>128</v>
      </c>
      <c r="CK20" s="11">
        <v>1725</v>
      </c>
      <c r="CL20" s="13">
        <v>49667.46</v>
      </c>
      <c r="CM20" s="11">
        <v>144</v>
      </c>
      <c r="CN20" s="12">
        <v>-0.3212</v>
      </c>
      <c r="CO20" s="12">
        <v>-0.2503</v>
      </c>
      <c r="CP20" s="11">
        <v>33</v>
      </c>
      <c r="CQ20" s="13">
        <v>1442.03</v>
      </c>
      <c r="CR20" s="11">
        <v>132</v>
      </c>
      <c r="CS20" s="11">
        <v>3</v>
      </c>
      <c r="CT20" s="13">
        <v>137.43</v>
      </c>
      <c r="CU20" s="11">
        <v>147</v>
      </c>
      <c r="CV20" s="12">
        <v>10</v>
      </c>
      <c r="CW20" s="12">
        <v>9.4928</v>
      </c>
      <c r="CX20" s="11"/>
      <c r="CY20" s="13"/>
      <c r="CZ20" s="11">
        <v>4</v>
      </c>
      <c r="DA20" s="11"/>
      <c r="DB20" s="13"/>
      <c r="DC20" s="11"/>
      <c r="DD20" s="12"/>
      <c r="DE20" s="12"/>
      <c r="DF20" s="11"/>
      <c r="DG20" s="13"/>
      <c r="DH20" s="11">
        <v>74</v>
      </c>
      <c r="DI20" s="11"/>
      <c r="DJ20" s="13"/>
      <c r="DK20" s="11"/>
      <c r="DL20" s="12"/>
      <c r="DM20" s="12"/>
      <c r="DN20" s="11">
        <v>111</v>
      </c>
      <c r="DO20" s="13">
        <v>3871</v>
      </c>
      <c r="DP20" s="11">
        <v>124</v>
      </c>
      <c r="DQ20" s="11">
        <v>163</v>
      </c>
      <c r="DR20" s="13">
        <v>5506.6</v>
      </c>
      <c r="DS20" s="11">
        <v>135</v>
      </c>
      <c r="DT20" s="12">
        <v>-0.319</v>
      </c>
      <c r="DU20" s="12">
        <v>-0.297</v>
      </c>
      <c r="DV20" s="11">
        <v>26</v>
      </c>
      <c r="DW20" s="13">
        <v>937.75</v>
      </c>
      <c r="DX20" s="11">
        <v>17</v>
      </c>
      <c r="DY20" s="11">
        <v>11</v>
      </c>
      <c r="DZ20" s="13">
        <v>315.9</v>
      </c>
      <c r="EA20" s="11">
        <v>16</v>
      </c>
      <c r="EB20" s="12">
        <v>1.3636</v>
      </c>
      <c r="EC20" s="12">
        <v>1.9685</v>
      </c>
      <c r="ED20" s="11"/>
      <c r="EE20" s="13"/>
      <c r="EF20" s="11"/>
      <c r="EG20" s="11"/>
      <c r="EH20" s="13"/>
      <c r="EI20" s="11"/>
      <c r="EJ20" s="12"/>
      <c r="EK20" s="12"/>
      <c r="EL20" s="11">
        <v>34</v>
      </c>
      <c r="EM20" s="13">
        <v>1816.42</v>
      </c>
      <c r="EN20" s="11">
        <v>132</v>
      </c>
      <c r="EO20" s="11"/>
      <c r="EP20" s="13"/>
      <c r="EQ20" s="11">
        <v>131</v>
      </c>
      <c r="ER20" s="12"/>
      <c r="ES20" s="12"/>
      <c r="ET20" s="11"/>
      <c r="EU20" s="13"/>
      <c r="EV20" s="11">
        <v>72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>
        <v>13</v>
      </c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187</v>
      </c>
      <c r="FS20" s="13">
        <v>6456.45</v>
      </c>
      <c r="FT20" s="11">
        <v>82</v>
      </c>
      <c r="FU20" s="11">
        <v>144</v>
      </c>
      <c r="FV20" s="13">
        <v>4786.53</v>
      </c>
      <c r="FW20" s="11">
        <v>102</v>
      </c>
      <c r="FX20" s="12">
        <v>0.2986</v>
      </c>
      <c r="FY20" s="12">
        <v>0.3489</v>
      </c>
      <c r="FZ20" s="11">
        <v>34</v>
      </c>
      <c r="GA20" s="13">
        <v>1182.21</v>
      </c>
      <c r="GB20" s="11">
        <v>30</v>
      </c>
      <c r="GC20" s="11">
        <v>38</v>
      </c>
      <c r="GD20" s="13">
        <v>1310.31</v>
      </c>
      <c r="GE20" s="11">
        <v>37</v>
      </c>
      <c r="GF20" s="12">
        <v>-0.1053</v>
      </c>
      <c r="GG20" s="12">
        <v>-0.0978</v>
      </c>
      <c r="GH20" s="11"/>
      <c r="GI20" s="13"/>
      <c r="GJ20" s="11"/>
      <c r="GK20" s="11">
        <v>22</v>
      </c>
      <c r="GL20" s="13">
        <v>445.19</v>
      </c>
      <c r="GM20" s="11">
        <v>9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>
        <v>130</v>
      </c>
      <c r="HI20" s="11"/>
      <c r="HJ20" s="13"/>
      <c r="HK20" s="11">
        <v>116</v>
      </c>
      <c r="HL20" s="12"/>
      <c r="HM20" s="12"/>
      <c r="HN20" s="11">
        <v>35</v>
      </c>
      <c r="HO20" s="13">
        <v>611.5</v>
      </c>
      <c r="HP20" s="11">
        <v>136</v>
      </c>
      <c r="HQ20" s="11">
        <v>4</v>
      </c>
      <c r="HR20" s="13">
        <v>255.96</v>
      </c>
      <c r="HS20" s="11">
        <v>164</v>
      </c>
      <c r="HT20" s="12">
        <v>7.75</v>
      </c>
      <c r="HU20" s="12">
        <v>1.389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>
        <v>1</v>
      </c>
      <c r="IH20" s="13">
        <v>39.9</v>
      </c>
      <c r="II20" s="11">
        <v>5</v>
      </c>
      <c r="IJ20" s="12"/>
      <c r="IK20" s="12"/>
      <c r="IL20" s="11">
        <v>36</v>
      </c>
      <c r="IM20" s="13">
        <v>1173.3</v>
      </c>
      <c r="IN20" s="11">
        <v>66</v>
      </c>
      <c r="IO20" s="11">
        <v>19</v>
      </c>
      <c r="IP20" s="13">
        <v>662.8</v>
      </c>
      <c r="IQ20" s="11">
        <v>55</v>
      </c>
      <c r="IR20" s="12">
        <v>0.8947</v>
      </c>
      <c r="IS20" s="12">
        <v>0.7702</v>
      </c>
      <c r="IT20" s="11">
        <v>8</v>
      </c>
      <c r="IU20" s="13">
        <v>178.08</v>
      </c>
      <c r="IV20" s="11">
        <v>109</v>
      </c>
      <c r="IW20" s="11">
        <v>4</v>
      </c>
      <c r="IX20" s="13">
        <v>147.42</v>
      </c>
      <c r="IY20" s="11">
        <v>26</v>
      </c>
      <c r="IZ20" s="12">
        <v>1</v>
      </c>
      <c r="JA20" s="12">
        <v>0.208</v>
      </c>
      <c r="JB20" s="11"/>
      <c r="JC20" s="13"/>
      <c r="JD20" s="11">
        <v>90</v>
      </c>
      <c r="JE20" s="11">
        <v>2</v>
      </c>
      <c r="JF20" s="13">
        <v>74.62</v>
      </c>
      <c r="JG20" s="11">
        <v>107</v>
      </c>
      <c r="JH20" s="12"/>
      <c r="JI20" s="12"/>
      <c r="JJ20" s="11">
        <v>1</v>
      </c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56</v>
      </c>
      <c r="JV20" s="13">
        <v>1737.78</v>
      </c>
      <c r="JW20" s="11">
        <v>50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249267</v>
      </c>
      <c r="C21" s="11">
        <f>=ROUNDDOWN(28.2529157740828,0)</f>
      </c>
      <c r="D21" s="11">
        <v>89247</v>
      </c>
      <c r="E21" s="12">
        <v>0.9555</v>
      </c>
      <c r="F21" s="11"/>
      <c r="G21" s="11">
        <f>=ROUNDDOWN({0},0)</f>
      </c>
      <c r="H21" s="11"/>
      <c r="I21" s="12"/>
      <c r="J21" s="11">
        <v>25167</v>
      </c>
      <c r="K21" s="13">
        <v>590786.71</v>
      </c>
      <c r="L21" s="11">
        <v>565</v>
      </c>
      <c r="M21" s="14">
        <v>1045.64</v>
      </c>
      <c r="N21" s="11">
        <v>24855</v>
      </c>
      <c r="O21" s="13">
        <v>553100.24</v>
      </c>
      <c r="P21" s="11">
        <v>555</v>
      </c>
      <c r="Q21" s="14">
        <v>996.58</v>
      </c>
      <c r="R21" s="12">
        <v>0.0126</v>
      </c>
      <c r="S21" s="12">
        <v>0.0681</v>
      </c>
      <c r="T21" s="12">
        <v>0.018</v>
      </c>
      <c r="U21" s="12">
        <v>0.0492</v>
      </c>
      <c r="V21" s="11">
        <v>4255</v>
      </c>
      <c r="W21" s="13">
        <v>106173</v>
      </c>
      <c r="X21" s="11">
        <v>536</v>
      </c>
      <c r="Y21" s="11">
        <v>2275</v>
      </c>
      <c r="Z21" s="13">
        <v>46829.16</v>
      </c>
      <c r="AA21" s="11">
        <v>549</v>
      </c>
      <c r="AB21" s="12">
        <v>0.8703</v>
      </c>
      <c r="AC21" s="12">
        <v>1.2672</v>
      </c>
      <c r="AD21" s="11">
        <v>9620</v>
      </c>
      <c r="AE21" s="13">
        <v>238780.83</v>
      </c>
      <c r="AF21" s="11">
        <v>542</v>
      </c>
      <c r="AG21" s="11">
        <v>6420</v>
      </c>
      <c r="AH21" s="13">
        <v>161551.28</v>
      </c>
      <c r="AI21" s="11">
        <v>521</v>
      </c>
      <c r="AJ21" s="12">
        <v>0.4984</v>
      </c>
      <c r="AK21" s="12">
        <v>0.478</v>
      </c>
      <c r="AL21" s="11">
        <v>355</v>
      </c>
      <c r="AM21" s="13">
        <v>10847.93</v>
      </c>
      <c r="AN21" s="11">
        <v>21</v>
      </c>
      <c r="AO21" s="11">
        <v>1105</v>
      </c>
      <c r="AP21" s="13">
        <v>26092.14</v>
      </c>
      <c r="AQ21" s="11">
        <v>21</v>
      </c>
      <c r="AR21" s="12">
        <v>-0.6787</v>
      </c>
      <c r="AS21" s="12">
        <v>-0.5842</v>
      </c>
      <c r="AT21" s="11">
        <v>5639</v>
      </c>
      <c r="AU21" s="13">
        <v>100803.06</v>
      </c>
      <c r="AV21" s="11">
        <v>554</v>
      </c>
      <c r="AW21" s="11">
        <v>5475</v>
      </c>
      <c r="AX21" s="13">
        <v>91086.88</v>
      </c>
      <c r="AY21" s="11">
        <v>555</v>
      </c>
      <c r="AZ21" s="12">
        <v>0.03</v>
      </c>
      <c r="BA21" s="12">
        <v>0.1067</v>
      </c>
      <c r="BB21" s="11">
        <v>23</v>
      </c>
      <c r="BC21" s="13">
        <v>585.47</v>
      </c>
      <c r="BD21" s="11">
        <v>13</v>
      </c>
      <c r="BE21" s="11">
        <v>736</v>
      </c>
      <c r="BF21" s="13">
        <v>17298.89</v>
      </c>
      <c r="BG21" s="11">
        <v>553</v>
      </c>
      <c r="BH21" s="12">
        <v>-0.9688</v>
      </c>
      <c r="BI21" s="12">
        <v>-0.9662</v>
      </c>
      <c r="BJ21" s="11">
        <v>2528</v>
      </c>
      <c r="BK21" s="13">
        <v>56716.09</v>
      </c>
      <c r="BL21" s="11">
        <v>523</v>
      </c>
      <c r="BM21" s="11">
        <v>4932</v>
      </c>
      <c r="BN21" s="13">
        <v>94557.54</v>
      </c>
      <c r="BO21" s="11">
        <v>534</v>
      </c>
      <c r="BP21" s="12">
        <v>-0.4874</v>
      </c>
      <c r="BQ21" s="12">
        <v>-0.4002</v>
      </c>
      <c r="BR21" s="11">
        <v>499</v>
      </c>
      <c r="BS21" s="13">
        <v>14369.84</v>
      </c>
      <c r="BT21" s="11">
        <v>549</v>
      </c>
      <c r="BU21" s="11">
        <v>116</v>
      </c>
      <c r="BV21" s="13">
        <v>3049.51</v>
      </c>
      <c r="BW21" s="11">
        <v>547</v>
      </c>
      <c r="BX21" s="12">
        <v>3.3017</v>
      </c>
      <c r="BY21" s="12">
        <v>3.7122</v>
      </c>
      <c r="BZ21" s="11">
        <v>828</v>
      </c>
      <c r="CA21" s="13">
        <v>18124.2</v>
      </c>
      <c r="CB21" s="11">
        <v>102</v>
      </c>
      <c r="CC21" s="11">
        <v>1148</v>
      </c>
      <c r="CD21" s="13">
        <v>24621.92</v>
      </c>
      <c r="CE21" s="11">
        <v>239</v>
      </c>
      <c r="CF21" s="12">
        <v>-0.2787</v>
      </c>
      <c r="CG21" s="12">
        <v>-0.2639</v>
      </c>
      <c r="CH21" s="11">
        <v>116</v>
      </c>
      <c r="CI21" s="13">
        <v>2229.31</v>
      </c>
      <c r="CJ21" s="11">
        <v>328</v>
      </c>
      <c r="CK21" s="11">
        <v>253</v>
      </c>
      <c r="CL21" s="13">
        <v>4610.79</v>
      </c>
      <c r="CM21" s="11">
        <v>450</v>
      </c>
      <c r="CN21" s="12">
        <v>-0.5415</v>
      </c>
      <c r="CO21" s="12">
        <v>-0.5165</v>
      </c>
      <c r="CP21" s="11">
        <v>232</v>
      </c>
      <c r="CQ21" s="13">
        <v>10029.08</v>
      </c>
      <c r="CR21" s="11">
        <v>534</v>
      </c>
      <c r="CS21" s="11">
        <v>182</v>
      </c>
      <c r="CT21" s="13">
        <v>7431.41</v>
      </c>
      <c r="CU21" s="11">
        <v>494</v>
      </c>
      <c r="CV21" s="12">
        <v>0.2747</v>
      </c>
      <c r="CW21" s="12">
        <v>0.3496</v>
      </c>
      <c r="CX21" s="11">
        <v>646</v>
      </c>
      <c r="CY21" s="13">
        <v>17041.89</v>
      </c>
      <c r="CZ21" s="11">
        <v>206</v>
      </c>
      <c r="DA21" s="11">
        <v>290</v>
      </c>
      <c r="DB21" s="13">
        <v>6725.3</v>
      </c>
      <c r="DC21" s="11">
        <v>230</v>
      </c>
      <c r="DD21" s="12">
        <v>1.2276</v>
      </c>
      <c r="DE21" s="12">
        <v>1.534</v>
      </c>
      <c r="DF21" s="11">
        <v>60</v>
      </c>
      <c r="DG21" s="13">
        <v>4308.77</v>
      </c>
      <c r="DH21" s="11">
        <v>451</v>
      </c>
      <c r="DI21" s="11"/>
      <c r="DJ21" s="13"/>
      <c r="DK21" s="11"/>
      <c r="DL21" s="12"/>
      <c r="DM21" s="12"/>
      <c r="DN21" s="11">
        <v>159</v>
      </c>
      <c r="DO21" s="13">
        <v>5378.27</v>
      </c>
      <c r="DP21" s="11">
        <v>81</v>
      </c>
      <c r="DQ21" s="11">
        <v>441</v>
      </c>
      <c r="DR21" s="13">
        <v>10876.78</v>
      </c>
      <c r="DS21" s="11">
        <v>414</v>
      </c>
      <c r="DT21" s="12">
        <v>-0.6395</v>
      </c>
      <c r="DU21" s="12">
        <v>-0.5055</v>
      </c>
      <c r="DV21" s="11">
        <v>74</v>
      </c>
      <c r="DW21" s="13">
        <v>2020.18</v>
      </c>
      <c r="DX21" s="11">
        <v>34</v>
      </c>
      <c r="DY21" s="11">
        <v>144</v>
      </c>
      <c r="DZ21" s="13">
        <v>3495.57</v>
      </c>
      <c r="EA21" s="11">
        <v>90</v>
      </c>
      <c r="EB21" s="12">
        <v>-0.4861</v>
      </c>
      <c r="EC21" s="12">
        <v>-0.4221</v>
      </c>
      <c r="ED21" s="11"/>
      <c r="EE21" s="13"/>
      <c r="EF21" s="11"/>
      <c r="EG21" s="11">
        <v>149</v>
      </c>
      <c r="EH21" s="13">
        <v>4715.25</v>
      </c>
      <c r="EI21" s="11"/>
      <c r="EJ21" s="12"/>
      <c r="EK21" s="12"/>
      <c r="EL21" s="11">
        <v>43</v>
      </c>
      <c r="EM21" s="13">
        <v>1417.83</v>
      </c>
      <c r="EN21" s="11">
        <v>552</v>
      </c>
      <c r="EO21" s="11"/>
      <c r="EP21" s="13"/>
      <c r="EQ21" s="11">
        <v>225</v>
      </c>
      <c r="ER21" s="12"/>
      <c r="ES21" s="12"/>
      <c r="ET21" s="11">
        <v>31</v>
      </c>
      <c r="EU21" s="13">
        <v>659.7</v>
      </c>
      <c r="EV21" s="11">
        <v>50</v>
      </c>
      <c r="EW21" s="11">
        <v>34</v>
      </c>
      <c r="EX21" s="13">
        <v>683.9</v>
      </c>
      <c r="EY21" s="11">
        <v>46</v>
      </c>
      <c r="EZ21" s="12">
        <v>-0.0882</v>
      </c>
      <c r="FA21" s="12">
        <v>-0.0354</v>
      </c>
      <c r="FB21" s="11">
        <v>16</v>
      </c>
      <c r="FC21" s="13">
        <v>203.17</v>
      </c>
      <c r="FD21" s="11">
        <v>1</v>
      </c>
      <c r="FE21" s="11">
        <v>32</v>
      </c>
      <c r="FF21" s="13">
        <v>504.35</v>
      </c>
      <c r="FG21" s="11">
        <v>40</v>
      </c>
      <c r="FH21" s="12">
        <v>-0.5</v>
      </c>
      <c r="FI21" s="12">
        <v>-0.5972</v>
      </c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14</v>
      </c>
      <c r="GI21" s="13">
        <v>371.77</v>
      </c>
      <c r="GJ21" s="11">
        <v>11</v>
      </c>
      <c r="GK21" s="11">
        <v>10</v>
      </c>
      <c r="GL21" s="13">
        <v>543.9</v>
      </c>
      <c r="GM21" s="11">
        <v>18</v>
      </c>
      <c r="GN21" s="12">
        <v>0.4</v>
      </c>
      <c r="GO21" s="12">
        <v>-0.3165</v>
      </c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/>
      <c r="HG21" s="13"/>
      <c r="HH21" s="11">
        <v>114</v>
      </c>
      <c r="HI21" s="11"/>
      <c r="HJ21" s="13"/>
      <c r="HK21" s="11">
        <v>18</v>
      </c>
      <c r="HL21" s="12"/>
      <c r="HM21" s="12"/>
      <c r="HN21" s="11">
        <v>10</v>
      </c>
      <c r="HO21" s="13">
        <v>413.9</v>
      </c>
      <c r="HP21" s="11">
        <v>555</v>
      </c>
      <c r="HQ21" s="11">
        <v>1072</v>
      </c>
      <c r="HR21" s="13">
        <v>47617.19</v>
      </c>
      <c r="HS21" s="11">
        <v>555</v>
      </c>
      <c r="HT21" s="12">
        <v>-0.9907</v>
      </c>
      <c r="HU21" s="12">
        <v>-0.9913</v>
      </c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4</v>
      </c>
      <c r="IM21" s="13">
        <v>88.92</v>
      </c>
      <c r="IN21" s="11">
        <v>19</v>
      </c>
      <c r="IO21" s="11"/>
      <c r="IP21" s="13"/>
      <c r="IQ21" s="11">
        <v>89</v>
      </c>
      <c r="IR21" s="12"/>
      <c r="IS21" s="12"/>
      <c r="IT21" s="11">
        <v>13</v>
      </c>
      <c r="IU21" s="13">
        <v>223.5</v>
      </c>
      <c r="IV21" s="11">
        <v>155</v>
      </c>
      <c r="IW21" s="11">
        <v>1</v>
      </c>
      <c r="IX21" s="13">
        <v>11.02</v>
      </c>
      <c r="IY21" s="11">
        <v>168</v>
      </c>
      <c r="IZ21" s="12">
        <v>12</v>
      </c>
      <c r="JA21" s="12">
        <v>19.2813</v>
      </c>
      <c r="JB21" s="11"/>
      <c r="JC21" s="13"/>
      <c r="JD21" s="11">
        <v>256</v>
      </c>
      <c r="JE21" s="11">
        <v>4</v>
      </c>
      <c r="JF21" s="13">
        <v>84.38</v>
      </c>
      <c r="JG21" s="11">
        <v>304</v>
      </c>
      <c r="JH21" s="12"/>
      <c r="JI21" s="12"/>
      <c r="JJ21" s="11">
        <v>2</v>
      </c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>
        <v>7</v>
      </c>
      <c r="JV21" s="13">
        <v>102.5</v>
      </c>
      <c r="JW21" s="11">
        <v>68</v>
      </c>
      <c r="JX21" s="12"/>
      <c r="JY21" s="12"/>
      <c r="JZ21" s="11"/>
      <c r="KA21" s="13"/>
      <c r="KB21" s="11"/>
      <c r="KC21" s="11">
        <v>29</v>
      </c>
      <c r="KD21" s="13">
        <v>610.58</v>
      </c>
      <c r="KE21" s="11">
        <v>108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494450</v>
      </c>
      <c r="K22" s="17">
        <v>19926288.62</v>
      </c>
      <c r="L22" s="15">
        <v>7233</v>
      </c>
      <c r="M22" s="18">
        <v>2754.91</v>
      </c>
      <c r="N22" s="15">
        <v>583231</v>
      </c>
      <c r="O22" s="17">
        <v>22659761.93</v>
      </c>
      <c r="P22" s="15">
        <v>7251</v>
      </c>
      <c r="Q22" s="18">
        <v>3125.05</v>
      </c>
      <c r="R22" s="16">
        <v>-0.1522</v>
      </c>
      <c r="S22" s="16">
        <v>-0.1206</v>
      </c>
      <c r="T22" s="16">
        <v>-0.0025</v>
      </c>
      <c r="U22" s="16">
        <v>-0.1184</v>
      </c>
      <c r="V22" s="15">
        <v>132878</v>
      </c>
      <c r="W22" s="17">
        <v>5469400.04</v>
      </c>
      <c r="X22" s="15">
        <v>5977</v>
      </c>
      <c r="Y22" s="15">
        <v>144199</v>
      </c>
      <c r="Z22" s="17">
        <v>4827691.05</v>
      </c>
      <c r="AA22" s="15">
        <v>6025</v>
      </c>
      <c r="AB22" s="16">
        <v>-0.0785</v>
      </c>
      <c r="AC22" s="16">
        <v>0.1329</v>
      </c>
      <c r="AD22" s="15">
        <v>150581</v>
      </c>
      <c r="AE22" s="17">
        <v>5131205.69</v>
      </c>
      <c r="AF22" s="15">
        <v>6144</v>
      </c>
      <c r="AG22" s="15">
        <v>100301</v>
      </c>
      <c r="AH22" s="17">
        <v>3663647.97</v>
      </c>
      <c r="AI22" s="15">
        <v>5656</v>
      </c>
      <c r="AJ22" s="16">
        <v>0.5013</v>
      </c>
      <c r="AK22" s="16">
        <v>0.4006</v>
      </c>
      <c r="AL22" s="15">
        <v>89112</v>
      </c>
      <c r="AM22" s="17">
        <v>3210594.51</v>
      </c>
      <c r="AN22" s="15">
        <v>5268</v>
      </c>
      <c r="AO22" s="15">
        <v>169022</v>
      </c>
      <c r="AP22" s="17">
        <v>5755490.86</v>
      </c>
      <c r="AQ22" s="15">
        <v>5341</v>
      </c>
      <c r="AR22" s="16">
        <v>-0.4728</v>
      </c>
      <c r="AS22" s="16">
        <v>-0.4422</v>
      </c>
      <c r="AT22" s="15">
        <v>33376</v>
      </c>
      <c r="AU22" s="17">
        <v>1914305.86</v>
      </c>
      <c r="AV22" s="15">
        <v>6183</v>
      </c>
      <c r="AW22" s="15">
        <v>38027</v>
      </c>
      <c r="AX22" s="17">
        <v>2235927.35</v>
      </c>
      <c r="AY22" s="15">
        <v>6230</v>
      </c>
      <c r="AZ22" s="16">
        <v>-0.1223</v>
      </c>
      <c r="BA22" s="16">
        <v>-0.1438</v>
      </c>
      <c r="BB22" s="15">
        <v>13534</v>
      </c>
      <c r="BC22" s="17">
        <v>869541.6</v>
      </c>
      <c r="BD22" s="15">
        <v>5482</v>
      </c>
      <c r="BE22" s="15">
        <v>21755</v>
      </c>
      <c r="BF22" s="17">
        <v>1433854.3</v>
      </c>
      <c r="BG22" s="15">
        <v>6141</v>
      </c>
      <c r="BH22" s="16">
        <v>-0.3779</v>
      </c>
      <c r="BI22" s="16">
        <v>-0.3936</v>
      </c>
      <c r="BJ22" s="15">
        <v>24487</v>
      </c>
      <c r="BK22" s="17">
        <v>848792.56</v>
      </c>
      <c r="BL22" s="15">
        <v>5237</v>
      </c>
      <c r="BM22" s="15">
        <v>34117</v>
      </c>
      <c r="BN22" s="17">
        <v>1122259.53</v>
      </c>
      <c r="BO22" s="15">
        <v>5011</v>
      </c>
      <c r="BP22" s="16">
        <v>-0.2823</v>
      </c>
      <c r="BQ22" s="16">
        <v>-0.2437</v>
      </c>
      <c r="BR22" s="15">
        <v>6352</v>
      </c>
      <c r="BS22" s="17">
        <v>451253.18</v>
      </c>
      <c r="BT22" s="15">
        <v>6104</v>
      </c>
      <c r="BU22" s="15">
        <v>7613</v>
      </c>
      <c r="BV22" s="17">
        <v>576547.29</v>
      </c>
      <c r="BW22" s="15">
        <v>5709</v>
      </c>
      <c r="BX22" s="16">
        <v>-0.1656</v>
      </c>
      <c r="BY22" s="16">
        <v>-0.2173</v>
      </c>
      <c r="BZ22" s="15">
        <v>12029</v>
      </c>
      <c r="CA22" s="17">
        <v>443326.27</v>
      </c>
      <c r="CB22" s="15">
        <v>3026</v>
      </c>
      <c r="CC22" s="15">
        <v>23645</v>
      </c>
      <c r="CD22" s="17">
        <v>974345.17</v>
      </c>
      <c r="CE22" s="15">
        <v>4320</v>
      </c>
      <c r="CF22" s="16">
        <v>-0.4913</v>
      </c>
      <c r="CG22" s="16">
        <v>-0.545</v>
      </c>
      <c r="CH22" s="15">
        <v>8104</v>
      </c>
      <c r="CI22" s="17">
        <v>350704.4</v>
      </c>
      <c r="CJ22" s="15">
        <v>4129</v>
      </c>
      <c r="CK22" s="15">
        <v>11507</v>
      </c>
      <c r="CL22" s="17">
        <v>452768.67</v>
      </c>
      <c r="CM22" s="15">
        <v>4862</v>
      </c>
      <c r="CN22" s="16">
        <v>-0.2957</v>
      </c>
      <c r="CO22" s="16">
        <v>-0.2254</v>
      </c>
      <c r="CP22" s="15">
        <v>7290</v>
      </c>
      <c r="CQ22" s="17">
        <v>316784.83</v>
      </c>
      <c r="CR22" s="15">
        <v>5849</v>
      </c>
      <c r="CS22" s="15">
        <v>5912</v>
      </c>
      <c r="CT22" s="17">
        <v>282924.36</v>
      </c>
      <c r="CU22" s="15">
        <v>5529</v>
      </c>
      <c r="CV22" s="16">
        <v>0.2331</v>
      </c>
      <c r="CW22" s="16">
        <v>0.1197</v>
      </c>
      <c r="CX22" s="15">
        <v>2572</v>
      </c>
      <c r="CY22" s="17">
        <v>255659.08</v>
      </c>
      <c r="CZ22" s="15">
        <v>1470</v>
      </c>
      <c r="DA22" s="15">
        <v>1621</v>
      </c>
      <c r="DB22" s="17">
        <v>172028.47</v>
      </c>
      <c r="DC22" s="15">
        <v>1511</v>
      </c>
      <c r="DD22" s="16">
        <v>0.5867</v>
      </c>
      <c r="DE22" s="16">
        <v>0.4861</v>
      </c>
      <c r="DF22" s="15">
        <v>4009</v>
      </c>
      <c r="DG22" s="17">
        <v>136151.42</v>
      </c>
      <c r="DH22" s="15">
        <v>3756</v>
      </c>
      <c r="DI22" s="15"/>
      <c r="DJ22" s="17"/>
      <c r="DK22" s="15"/>
      <c r="DL22" s="16"/>
      <c r="DM22" s="16"/>
      <c r="DN22" s="15">
        <v>2226</v>
      </c>
      <c r="DO22" s="17">
        <v>109696.44</v>
      </c>
      <c r="DP22" s="15">
        <v>4018</v>
      </c>
      <c r="DQ22" s="15">
        <v>3272</v>
      </c>
      <c r="DR22" s="17">
        <v>152279.09</v>
      </c>
      <c r="DS22" s="15">
        <v>3961</v>
      </c>
      <c r="DT22" s="16">
        <v>-0.3197</v>
      </c>
      <c r="DU22" s="16">
        <v>-0.2796</v>
      </c>
      <c r="DV22" s="15">
        <v>1015</v>
      </c>
      <c r="DW22" s="17">
        <v>86325.47</v>
      </c>
      <c r="DX22" s="15">
        <v>910</v>
      </c>
      <c r="DY22" s="15">
        <v>1927</v>
      </c>
      <c r="DZ22" s="17">
        <v>145961.57</v>
      </c>
      <c r="EA22" s="15">
        <v>1033</v>
      </c>
      <c r="EB22" s="16">
        <v>-0.4733</v>
      </c>
      <c r="EC22" s="16">
        <v>-0.4086</v>
      </c>
      <c r="ED22" s="15">
        <v>1435</v>
      </c>
      <c r="EE22" s="17">
        <v>77870.43</v>
      </c>
      <c r="EF22" s="15"/>
      <c r="EG22" s="15">
        <v>2687</v>
      </c>
      <c r="EH22" s="17">
        <v>97409.18</v>
      </c>
      <c r="EI22" s="15"/>
      <c r="EJ22" s="16">
        <v>-0.4659</v>
      </c>
      <c r="EK22" s="16">
        <v>-0.2006</v>
      </c>
      <c r="EL22" s="15">
        <v>1009</v>
      </c>
      <c r="EM22" s="17">
        <v>73709.94</v>
      </c>
      <c r="EN22" s="15">
        <v>5306</v>
      </c>
      <c r="EO22" s="15"/>
      <c r="EP22" s="17"/>
      <c r="EQ22" s="15">
        <v>2563</v>
      </c>
      <c r="ER22" s="16"/>
      <c r="ES22" s="16"/>
      <c r="ET22" s="15">
        <v>711</v>
      </c>
      <c r="EU22" s="17">
        <v>30943.41</v>
      </c>
      <c r="EV22" s="15">
        <v>2394</v>
      </c>
      <c r="EW22" s="15">
        <v>681</v>
      </c>
      <c r="EX22" s="17">
        <v>26350.19</v>
      </c>
      <c r="EY22" s="15">
        <v>1126</v>
      </c>
      <c r="EZ22" s="16">
        <v>0.0441</v>
      </c>
      <c r="FA22" s="16">
        <v>0.1743</v>
      </c>
      <c r="FB22" s="15">
        <v>1194</v>
      </c>
      <c r="FC22" s="17">
        <v>30156.17</v>
      </c>
      <c r="FD22" s="15">
        <v>388</v>
      </c>
      <c r="FE22" s="15">
        <v>1027</v>
      </c>
      <c r="FF22" s="17">
        <v>29582.57</v>
      </c>
      <c r="FG22" s="15">
        <v>766</v>
      </c>
      <c r="FH22" s="16">
        <v>0.1626</v>
      </c>
      <c r="FI22" s="16">
        <v>0.0194</v>
      </c>
      <c r="FJ22" s="15">
        <v>271</v>
      </c>
      <c r="FK22" s="17">
        <v>24735.21</v>
      </c>
      <c r="FL22" s="15">
        <v>1021</v>
      </c>
      <c r="FM22" s="15">
        <v>350</v>
      </c>
      <c r="FN22" s="17">
        <v>32457.28</v>
      </c>
      <c r="FO22" s="15">
        <v>1144</v>
      </c>
      <c r="FP22" s="16">
        <v>-0.2257</v>
      </c>
      <c r="FQ22" s="16">
        <v>-0.2379</v>
      </c>
      <c r="FR22" s="15">
        <v>460</v>
      </c>
      <c r="FS22" s="17">
        <v>20843.2</v>
      </c>
      <c r="FT22" s="15">
        <v>781</v>
      </c>
      <c r="FU22" s="15">
        <v>426</v>
      </c>
      <c r="FV22" s="17">
        <v>17535.17</v>
      </c>
      <c r="FW22" s="15">
        <v>956</v>
      </c>
      <c r="FX22" s="16">
        <v>0.0798</v>
      </c>
      <c r="FY22" s="16">
        <v>0.1887</v>
      </c>
      <c r="FZ22" s="15">
        <v>243</v>
      </c>
      <c r="GA22" s="17">
        <v>12596.2</v>
      </c>
      <c r="GB22" s="15">
        <v>779</v>
      </c>
      <c r="GC22" s="15">
        <v>235</v>
      </c>
      <c r="GD22" s="17">
        <v>10972.48</v>
      </c>
      <c r="GE22" s="15">
        <v>721</v>
      </c>
      <c r="GF22" s="16">
        <v>0.034</v>
      </c>
      <c r="GG22" s="16">
        <v>0.148</v>
      </c>
      <c r="GH22" s="15">
        <v>95</v>
      </c>
      <c r="GI22" s="17">
        <v>11940.87</v>
      </c>
      <c r="GJ22" s="15">
        <v>229</v>
      </c>
      <c r="GK22" s="15">
        <v>57</v>
      </c>
      <c r="GL22" s="17">
        <v>5376.64</v>
      </c>
      <c r="GM22" s="15">
        <v>146</v>
      </c>
      <c r="GN22" s="16">
        <v>0.6667</v>
      </c>
      <c r="GO22" s="16">
        <v>1.2209</v>
      </c>
      <c r="GP22" s="15">
        <v>89</v>
      </c>
      <c r="GQ22" s="17">
        <v>11425.41</v>
      </c>
      <c r="GR22" s="15">
        <v>591</v>
      </c>
      <c r="GS22" s="15">
        <v>102</v>
      </c>
      <c r="GT22" s="17">
        <v>11497.25</v>
      </c>
      <c r="GU22" s="15">
        <v>773</v>
      </c>
      <c r="GV22" s="16">
        <v>-0.1275</v>
      </c>
      <c r="GW22" s="16">
        <v>-0.0062</v>
      </c>
      <c r="GX22" s="15">
        <v>140</v>
      </c>
      <c r="GY22" s="17">
        <v>8705.54</v>
      </c>
      <c r="GZ22" s="15">
        <v>154</v>
      </c>
      <c r="HA22" s="15">
        <v>563</v>
      </c>
      <c r="HB22" s="17">
        <v>24812.67</v>
      </c>
      <c r="HC22" s="15">
        <v>176</v>
      </c>
      <c r="HD22" s="16">
        <v>-0.7513</v>
      </c>
      <c r="HE22" s="16">
        <v>-0.6491</v>
      </c>
      <c r="HF22" s="15">
        <v>330</v>
      </c>
      <c r="HG22" s="17">
        <v>7712.05</v>
      </c>
      <c r="HH22" s="15">
        <v>3115</v>
      </c>
      <c r="HI22" s="15">
        <v>68</v>
      </c>
      <c r="HJ22" s="17">
        <v>799.99</v>
      </c>
      <c r="HK22" s="15">
        <v>1433</v>
      </c>
      <c r="HL22" s="16">
        <v>3.8529</v>
      </c>
      <c r="HM22" s="16">
        <v>8.6402</v>
      </c>
      <c r="HN22" s="15">
        <v>115</v>
      </c>
      <c r="HO22" s="17">
        <v>4820.42</v>
      </c>
      <c r="HP22" s="15">
        <v>6101</v>
      </c>
      <c r="HQ22" s="15">
        <v>9133</v>
      </c>
      <c r="HR22" s="17">
        <v>401277.82</v>
      </c>
      <c r="HS22" s="15">
        <v>6359</v>
      </c>
      <c r="HT22" s="16">
        <v>-0.9874</v>
      </c>
      <c r="HU22" s="16">
        <v>-0.988</v>
      </c>
      <c r="HV22" s="15">
        <v>234</v>
      </c>
      <c r="HW22" s="17">
        <v>4644.6</v>
      </c>
      <c r="HX22" s="15">
        <v>13</v>
      </c>
      <c r="HY22" s="15">
        <v>612</v>
      </c>
      <c r="HZ22" s="17">
        <v>12560.52</v>
      </c>
      <c r="IA22" s="15">
        <v>21</v>
      </c>
      <c r="IB22" s="16">
        <v>-0.6176</v>
      </c>
      <c r="IC22" s="16">
        <v>-0.6302</v>
      </c>
      <c r="ID22" s="15">
        <v>95</v>
      </c>
      <c r="IE22" s="17">
        <v>4150.4</v>
      </c>
      <c r="IF22" s="15">
        <v>167</v>
      </c>
      <c r="IG22" s="15">
        <v>292</v>
      </c>
      <c r="IH22" s="17">
        <v>11887.4</v>
      </c>
      <c r="II22" s="15">
        <v>227</v>
      </c>
      <c r="IJ22" s="16">
        <v>-0.6747</v>
      </c>
      <c r="IK22" s="16">
        <v>-0.6509</v>
      </c>
      <c r="IL22" s="15">
        <v>83</v>
      </c>
      <c r="IM22" s="17">
        <v>3600.8</v>
      </c>
      <c r="IN22" s="15">
        <v>330</v>
      </c>
      <c r="IO22" s="15">
        <v>34</v>
      </c>
      <c r="IP22" s="17">
        <v>1414.51</v>
      </c>
      <c r="IQ22" s="15">
        <v>421</v>
      </c>
      <c r="IR22" s="16">
        <v>1.4412</v>
      </c>
      <c r="IS22" s="16">
        <v>1.5456</v>
      </c>
      <c r="IT22" s="15">
        <v>101</v>
      </c>
      <c r="IU22" s="17">
        <v>2996.65</v>
      </c>
      <c r="IV22" s="15">
        <v>2251</v>
      </c>
      <c r="IW22" s="15">
        <v>76</v>
      </c>
      <c r="IX22" s="17">
        <v>2898.28</v>
      </c>
      <c r="IY22" s="15">
        <v>1612</v>
      </c>
      <c r="IZ22" s="16">
        <v>0.3289</v>
      </c>
      <c r="JA22" s="16">
        <v>0.0339</v>
      </c>
      <c r="JB22" s="15">
        <v>3</v>
      </c>
      <c r="JC22" s="17">
        <v>1336.43</v>
      </c>
      <c r="JD22" s="15">
        <v>4043</v>
      </c>
      <c r="JE22" s="15">
        <v>196</v>
      </c>
      <c r="JF22" s="17">
        <v>22462.29</v>
      </c>
      <c r="JG22" s="15">
        <v>3907</v>
      </c>
      <c r="JH22" s="16">
        <v>-0.9847</v>
      </c>
      <c r="JI22" s="16">
        <v>-0.9405</v>
      </c>
      <c r="JJ22" s="15">
        <v>277</v>
      </c>
      <c r="JK22" s="17">
        <v>359.54</v>
      </c>
      <c r="JL22" s="15"/>
      <c r="JM22" s="15">
        <v>453</v>
      </c>
      <c r="JN22" s="17"/>
      <c r="JO22" s="15"/>
      <c r="JP22" s="16">
        <v>-0.3885</v>
      </c>
      <c r="JQ22" s="16"/>
      <c r="JR22" s="15"/>
      <c r="JS22" s="17"/>
      <c r="JT22" s="15"/>
      <c r="JU22" s="15">
        <v>2951</v>
      </c>
      <c r="JV22" s="17">
        <v>122040.83</v>
      </c>
      <c r="JW22" s="15">
        <v>1373</v>
      </c>
      <c r="JX22" s="16">
        <v>-1</v>
      </c>
      <c r="JY22" s="16">
        <v>-1</v>
      </c>
      <c r="JZ22" s="15"/>
      <c r="KA22" s="17"/>
      <c r="KB22" s="15">
        <v>1</v>
      </c>
      <c r="KC22" s="15">
        <v>361</v>
      </c>
      <c r="KD22" s="17">
        <v>32537.16</v>
      </c>
      <c r="KE22" s="15">
        <v>893</v>
      </c>
      <c r="KF22" s="16">
        <v>-1</v>
      </c>
      <c r="KG22" s="16">
        <v>-1</v>
      </c>
      <c r="KH22" s="15"/>
      <c r="KI22" s="17"/>
      <c r="KJ22" s="15"/>
      <c r="KK22" s="15">
        <v>9</v>
      </c>
      <c r="KL22" s="17">
        <v>164.02</v>
      </c>
      <c r="KM22" s="15"/>
      <c r="KN22" s="16">
        <v>-1</v>
      </c>
      <c r="KO22" s="16">
        <v>-1</v>
      </c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88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