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<sst xmlns="http://schemas.openxmlformats.org/spreadsheetml/2006/main" count="52" uniqueCount="52">
  <si>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</si>
  <si>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</si>
  <si>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</si>
  <si>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11/01/2025</t>
  </si>
  <si>
    <t>End Date:</t>
  </si>
  <si>
    <t>11/23/2025</t>
  </si>
  <si>
    <t>Report Run Date:</t>
  </si>
  <si>
    <t>11/24/2025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</si>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</sst>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718041</v>
      </c>
      <c r="C5" s="11">
        <f>=ROUNDDOWN(29.479377930321,0)</f>
      </c>
      <c r="D5" s="11">
        <v>181016</v>
      </c>
      <c r="E5" s="12">
        <v>0.9057</v>
      </c>
      <c r="F5" s="11"/>
      <c r="G5" s="11">
        <f>=ROUNDDOWN({0},0)</f>
      </c>
      <c r="H5" s="11"/>
      <c r="I5" s="12">
        <v>0.599</v>
      </c>
      <c r="J5" s="11">
        <v>593</v>
      </c>
      <c r="K5" s="13">
        <v>40377.65</v>
      </c>
      <c r="L5" s="11">
        <v>2218</v>
      </c>
      <c r="M5" s="14">
        <v>18.2</v>
      </c>
      <c r="N5" s="11">
        <v>1184</v>
      </c>
      <c r="O5" s="13">
        <v>80289.02</v>
      </c>
      <c r="P5" s="11">
        <v>2218</v>
      </c>
      <c r="Q5" s="14">
        <v>36.2</v>
      </c>
      <c r="R5" s="12">
        <v>-0.4992</v>
      </c>
      <c r="S5" s="12">
        <v>-0.4971</v>
      </c>
      <c r="T5" s="12"/>
      <c r="U5" s="12">
        <v>-0.4972</v>
      </c>
      <c r="V5" s="11">
        <v>442</v>
      </c>
      <c r="W5" s="13">
        <v>28800.75</v>
      </c>
      <c r="X5" s="11">
        <v>586</v>
      </c>
      <c r="Y5" s="11">
        <v>842</v>
      </c>
      <c r="Z5" s="13">
        <v>54249.21</v>
      </c>
      <c r="AA5" s="11">
        <v>586</v>
      </c>
      <c r="AB5" s="12">
        <v>-0.4751</v>
      </c>
      <c r="AC5" s="12">
        <v>-0.4691</v>
      </c>
      <c r="AD5" s="11">
        <v>24</v>
      </c>
      <c r="AE5" s="13">
        <v>1849.82</v>
      </c>
      <c r="AF5" s="11">
        <v>188</v>
      </c>
      <c r="AG5" s="11">
        <v>84</v>
      </c>
      <c r="AH5" s="13">
        <v>5931.61</v>
      </c>
      <c r="AI5" s="11">
        <v>188</v>
      </c>
      <c r="AJ5" s="12">
        <v>-0.7143</v>
      </c>
      <c r="AK5" s="12">
        <v>-0.6881</v>
      </c>
      <c r="AL5" s="11">
        <v>123</v>
      </c>
      <c r="AM5" s="13">
        <v>9327.87</v>
      </c>
      <c r="AN5" s="11">
        <v>562</v>
      </c>
      <c r="AO5" s="11">
        <v>248</v>
      </c>
      <c r="AP5" s="13">
        <v>19029.13</v>
      </c>
      <c r="AQ5" s="11">
        <v>562</v>
      </c>
      <c r="AR5" s="12">
        <v>-0.504</v>
      </c>
      <c r="AS5" s="12">
        <v>-0.5098</v>
      </c>
      <c r="AT5" s="11">
        <v>4</v>
      </c>
      <c r="AU5" s="13">
        <v>399.21</v>
      </c>
      <c r="AV5" s="11">
        <v>175</v>
      </c>
      <c r="AW5" s="11">
        <v>10</v>
      </c>
      <c r="AX5" s="13">
        <v>1079.07</v>
      </c>
      <c r="AY5" s="11">
        <v>175</v>
      </c>
      <c r="AZ5" s="12">
        <v>-0.6</v>
      </c>
      <c r="BA5" s="12">
        <v>-0.63</v>
      </c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20026</v>
      </c>
      <c r="C7" s="11">
        <f>=ROUNDDOWN(19.7067506396379,0)</f>
      </c>
      <c r="D7" s="11">
        <v>7274</v>
      </c>
      <c r="E7" s="12">
        <v>0.7065</v>
      </c>
      <c r="F7" s="11"/>
      <c r="G7" s="11">
        <f>=ROUNDDOWN({0},0)</f>
      </c>
      <c r="H7" s="11"/>
      <c r="I7" s="12"/>
      <c r="J7" s="11">
        <v>106</v>
      </c>
      <c r="K7" s="13">
        <v>5981.68</v>
      </c>
      <c r="L7" s="11">
        <v>93</v>
      </c>
      <c r="M7" s="14">
        <v>64.32</v>
      </c>
      <c r="N7" s="11">
        <v>250</v>
      </c>
      <c r="O7" s="13">
        <v>12949.39</v>
      </c>
      <c r="P7" s="11">
        <v>93</v>
      </c>
      <c r="Q7" s="14">
        <v>139.24</v>
      </c>
      <c r="R7" s="12">
        <v>-0.576</v>
      </c>
      <c r="S7" s="12">
        <v>-0.5381</v>
      </c>
      <c r="T7" s="12"/>
      <c r="U7" s="12">
        <v>-0.5381</v>
      </c>
      <c r="V7" s="11">
        <v>29</v>
      </c>
      <c r="W7" s="13">
        <v>1650.01</v>
      </c>
      <c r="X7" s="11">
        <v>61</v>
      </c>
      <c r="Y7" s="11">
        <v>60</v>
      </c>
      <c r="Z7" s="13">
        <v>3393.78</v>
      </c>
      <c r="AA7" s="11">
        <v>61</v>
      </c>
      <c r="AB7" s="12">
        <v>-0.5167</v>
      </c>
      <c r="AC7" s="12">
        <v>-0.5138</v>
      </c>
      <c r="AD7" s="11">
        <v>11</v>
      </c>
      <c r="AE7" s="13">
        <v>467.78</v>
      </c>
      <c r="AF7" s="11">
        <v>32</v>
      </c>
      <c r="AG7" s="11">
        <v>46</v>
      </c>
      <c r="AH7" s="13">
        <v>2176.68</v>
      </c>
      <c r="AI7" s="11">
        <v>32</v>
      </c>
      <c r="AJ7" s="12">
        <v>-0.7609</v>
      </c>
      <c r="AK7" s="12">
        <v>-0.7851</v>
      </c>
      <c r="AL7" s="11">
        <v>44</v>
      </c>
      <c r="AM7" s="13">
        <v>2133.09</v>
      </c>
      <c r="AN7" s="11">
        <v>78</v>
      </c>
      <c r="AO7" s="11">
        <v>94</v>
      </c>
      <c r="AP7" s="13">
        <v>3893.41</v>
      </c>
      <c r="AQ7" s="11">
        <v>78</v>
      </c>
      <c r="AR7" s="12">
        <v>-0.5319</v>
      </c>
      <c r="AS7" s="12">
        <v>-0.4521</v>
      </c>
      <c r="AT7" s="11">
        <v>22</v>
      </c>
      <c r="AU7" s="13">
        <v>1730.8</v>
      </c>
      <c r="AV7" s="11">
        <v>83</v>
      </c>
      <c r="AW7" s="11">
        <v>50</v>
      </c>
      <c r="AX7" s="13">
        <v>3485.52</v>
      </c>
      <c r="AY7" s="11">
        <v>83</v>
      </c>
      <c r="AZ7" s="12">
        <v>-0.56</v>
      </c>
      <c r="BA7" s="12">
        <v>-0.5034</v>
      </c>
    </row>
    <row r="8">
      <c r="A8" s="10" t="s">
        <v>38</v>
      </c>
      <c r="B8" s="11">
        <v>146552</v>
      </c>
      <c r="C8" s="11">
        <f>=ROUNDDOWN(24.2579534544973,0)</f>
      </c>
      <c r="D8" s="11">
        <v>45530</v>
      </c>
      <c r="E8" s="12">
        <v>0.9883</v>
      </c>
      <c r="F8" s="11"/>
      <c r="G8" s="11">
        <f>=ROUNDDOWN({0},0)</f>
      </c>
      <c r="H8" s="11"/>
      <c r="I8" s="12"/>
      <c r="J8" s="11">
        <v>62</v>
      </c>
      <c r="K8" s="13">
        <v>3672.53</v>
      </c>
      <c r="L8" s="11">
        <v>247</v>
      </c>
      <c r="M8" s="14">
        <v>14.87</v>
      </c>
      <c r="N8" s="11">
        <v>174</v>
      </c>
      <c r="O8" s="13">
        <v>10023.73</v>
      </c>
      <c r="P8" s="11">
        <v>247</v>
      </c>
      <c r="Q8" s="14">
        <v>40.58</v>
      </c>
      <c r="R8" s="12">
        <v>-0.6437</v>
      </c>
      <c r="S8" s="12">
        <v>-0.6336</v>
      </c>
      <c r="T8" s="12"/>
      <c r="U8" s="12">
        <v>-0.6336</v>
      </c>
      <c r="V8" s="11"/>
      <c r="W8" s="13"/>
      <c r="X8" s="11"/>
      <c r="Y8" s="11"/>
      <c r="Z8" s="13"/>
      <c r="AA8" s="11"/>
      <c r="AB8" s="12"/>
      <c r="AC8" s="12"/>
      <c r="AD8" s="11">
        <v>62</v>
      </c>
      <c r="AE8" s="13">
        <v>3672.53</v>
      </c>
      <c r="AF8" s="11">
        <v>64</v>
      </c>
      <c r="AG8" s="11">
        <v>174</v>
      </c>
      <c r="AH8" s="13">
        <v>10023.73</v>
      </c>
      <c r="AI8" s="11">
        <v>64</v>
      </c>
      <c r="AJ8" s="12">
        <v>-0.6437</v>
      </c>
      <c r="AK8" s="12">
        <v>-0.6336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295205</v>
      </c>
      <c r="C9" s="11">
        <f>=ROUNDDOWN(30.9923255398893,0)</f>
      </c>
      <c r="D9" s="11">
        <v>113338</v>
      </c>
      <c r="E9" s="12">
        <v>0.9683</v>
      </c>
      <c r="F9" s="11"/>
      <c r="G9" s="11">
        <f>=ROUNDDOWN({0},0)</f>
      </c>
      <c r="H9" s="11"/>
      <c r="I9" s="12"/>
      <c r="J9" s="11">
        <v>70</v>
      </c>
      <c r="K9" s="13">
        <v>1560.34</v>
      </c>
      <c r="L9" s="11">
        <v>333</v>
      </c>
      <c r="M9" s="14">
        <v>4.69</v>
      </c>
      <c r="N9" s="11">
        <v>232</v>
      </c>
      <c r="O9" s="13">
        <v>5162.43</v>
      </c>
      <c r="P9" s="11">
        <v>333</v>
      </c>
      <c r="Q9" s="14">
        <v>15.5</v>
      </c>
      <c r="R9" s="12">
        <v>-0.6983</v>
      </c>
      <c r="S9" s="12">
        <v>-0.6978</v>
      </c>
      <c r="T9" s="12"/>
      <c r="U9" s="12">
        <v>-0.6974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70</v>
      </c>
      <c r="AE9" s="13">
        <v>1560.34</v>
      </c>
      <c r="AF9" s="11">
        <v>79</v>
      </c>
      <c r="AG9" s="11">
        <v>232</v>
      </c>
      <c r="AH9" s="13">
        <v>5162.43</v>
      </c>
      <c r="AI9" s="11">
        <v>79</v>
      </c>
      <c r="AJ9" s="12">
        <v>-0.6983</v>
      </c>
      <c r="AK9" s="12">
        <v>-0.6978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559314</v>
      </c>
      <c r="C10" s="11">
        <f>=ROUNDDOWN(40.8207740645321,0)</f>
      </c>
      <c r="D10" s="11">
        <v>140044</v>
      </c>
      <c r="E10" s="12">
        <v>0.9709</v>
      </c>
      <c r="F10" s="11"/>
      <c r="G10" s="11">
        <f>=ROUNDDOWN({0},0)</f>
      </c>
      <c r="H10" s="11"/>
      <c r="I10" s="12"/>
      <c r="J10" s="11">
        <v>493</v>
      </c>
      <c r="K10" s="13">
        <v>22175.56</v>
      </c>
      <c r="L10" s="11">
        <v>1116</v>
      </c>
      <c r="M10" s="14">
        <v>19.87</v>
      </c>
      <c r="N10" s="11">
        <v>1071</v>
      </c>
      <c r="O10" s="13">
        <v>49639.46</v>
      </c>
      <c r="P10" s="11">
        <v>1116</v>
      </c>
      <c r="Q10" s="14">
        <v>44.48</v>
      </c>
      <c r="R10" s="12">
        <v>-0.5397</v>
      </c>
      <c r="S10" s="12">
        <v>-0.5533</v>
      </c>
      <c r="T10" s="12"/>
      <c r="U10" s="12">
        <v>-0.5533</v>
      </c>
      <c r="V10" s="11">
        <v>310</v>
      </c>
      <c r="W10" s="13">
        <v>12594.41</v>
      </c>
      <c r="X10" s="11">
        <v>404</v>
      </c>
      <c r="Y10" s="11">
        <v>525</v>
      </c>
      <c r="Z10" s="13">
        <v>21278.51</v>
      </c>
      <c r="AA10" s="11">
        <v>404</v>
      </c>
      <c r="AB10" s="12">
        <v>-0.4095</v>
      </c>
      <c r="AC10" s="12">
        <v>-0.4081</v>
      </c>
      <c r="AD10" s="11">
        <v>177</v>
      </c>
      <c r="AE10" s="13">
        <v>9290.15</v>
      </c>
      <c r="AF10" s="11">
        <v>108</v>
      </c>
      <c r="AG10" s="11">
        <v>527</v>
      </c>
      <c r="AH10" s="13">
        <v>27640.95</v>
      </c>
      <c r="AI10" s="11">
        <v>108</v>
      </c>
      <c r="AJ10" s="12">
        <v>-0.6641</v>
      </c>
      <c r="AK10" s="12">
        <v>-0.6639</v>
      </c>
      <c r="AL10" s="11">
        <v>6</v>
      </c>
      <c r="AM10" s="13">
        <v>291</v>
      </c>
      <c r="AN10" s="11">
        <v>20</v>
      </c>
      <c r="AO10" s="11">
        <v>19</v>
      </c>
      <c r="AP10" s="13">
        <v>720</v>
      </c>
      <c r="AQ10" s="11">
        <v>20</v>
      </c>
      <c r="AR10" s="12">
        <v>-0.6842</v>
      </c>
      <c r="AS10" s="12">
        <v>-0.5958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858</v>
      </c>
      <c r="C11" s="11">
        <f>=ROUNDDOWN(54.3037974683544,0)</f>
      </c>
      <c r="D11" s="11"/>
      <c r="E11" s="12">
        <v>0.5921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50026</v>
      </c>
      <c r="C12" s="11">
        <f>=ROUNDDOWN(11.0077894644193,0)</f>
      </c>
      <c r="D12" s="11">
        <v>66269</v>
      </c>
      <c r="E12" s="12">
        <v>0.7753</v>
      </c>
      <c r="F12" s="11"/>
      <c r="G12" s="11">
        <f>=ROUNDDOWN({0},0)</f>
      </c>
      <c r="H12" s="11">
        <v>5447</v>
      </c>
      <c r="I12" s="12">
        <v>0.6715</v>
      </c>
      <c r="J12" s="11">
        <v>1595</v>
      </c>
      <c r="K12" s="13">
        <v>291270.09</v>
      </c>
      <c r="L12" s="11">
        <v>402</v>
      </c>
      <c r="M12" s="14">
        <v>724.55</v>
      </c>
      <c r="N12" s="11">
        <v>3599</v>
      </c>
      <c r="O12" s="13">
        <v>649730.42</v>
      </c>
      <c r="P12" s="11">
        <v>402</v>
      </c>
      <c r="Q12" s="14">
        <v>1616.24</v>
      </c>
      <c r="R12" s="12">
        <v>-0.5568</v>
      </c>
      <c r="S12" s="12">
        <v>-0.5517</v>
      </c>
      <c r="T12" s="12"/>
      <c r="U12" s="12">
        <v>-0.5517</v>
      </c>
      <c r="V12" s="11">
        <v>1395</v>
      </c>
      <c r="W12" s="13">
        <v>263944.1</v>
      </c>
      <c r="X12" s="11">
        <v>169</v>
      </c>
      <c r="Y12" s="11">
        <v>3062</v>
      </c>
      <c r="Z12" s="13">
        <v>577258.07</v>
      </c>
      <c r="AA12" s="11">
        <v>169</v>
      </c>
      <c r="AB12" s="12">
        <v>-0.5444</v>
      </c>
      <c r="AC12" s="12">
        <v>-0.5428</v>
      </c>
      <c r="AD12" s="11">
        <v>29</v>
      </c>
      <c r="AE12" s="13">
        <v>3648.27</v>
      </c>
      <c r="AF12" s="11">
        <v>127</v>
      </c>
      <c r="AG12" s="11">
        <v>108</v>
      </c>
      <c r="AH12" s="13">
        <v>13198.26</v>
      </c>
      <c r="AI12" s="11">
        <v>127</v>
      </c>
      <c r="AJ12" s="12">
        <v>-0.7315</v>
      </c>
      <c r="AK12" s="12">
        <v>-0.7236</v>
      </c>
      <c r="AL12" s="11">
        <v>123</v>
      </c>
      <c r="AM12" s="13">
        <v>16198.76</v>
      </c>
      <c r="AN12" s="11">
        <v>257</v>
      </c>
      <c r="AO12" s="11">
        <v>266</v>
      </c>
      <c r="AP12" s="13">
        <v>35123.64</v>
      </c>
      <c r="AQ12" s="11">
        <v>257</v>
      </c>
      <c r="AR12" s="12">
        <v>-0.5376</v>
      </c>
      <c r="AS12" s="12">
        <v>-0.5388</v>
      </c>
      <c r="AT12" s="11">
        <v>48</v>
      </c>
      <c r="AU12" s="13">
        <v>7478.96</v>
      </c>
      <c r="AV12" s="11">
        <v>294</v>
      </c>
      <c r="AW12" s="11">
        <v>163</v>
      </c>
      <c r="AX12" s="13">
        <v>24150.45</v>
      </c>
      <c r="AY12" s="11">
        <v>294</v>
      </c>
      <c r="AZ12" s="12">
        <v>-0.7055</v>
      </c>
      <c r="BA12" s="12">
        <v>-0.6903</v>
      </c>
    </row>
    <row r="13">
      <c r="A13" s="10" t="s">
        <v>43</v>
      </c>
      <c r="B13" s="11">
        <v>20257</v>
      </c>
      <c r="C13" s="11">
        <f>=ROUNDDOWN(38.5114068441065,0)</f>
      </c>
      <c r="D13" s="11">
        <v>10657</v>
      </c>
      <c r="E13" s="12">
        <v>0.973</v>
      </c>
      <c r="F13" s="11"/>
      <c r="G13" s="11">
        <f>=ROUNDDOWN({0},0)</f>
      </c>
      <c r="H13" s="11"/>
      <c r="I13" s="12"/>
      <c r="J13" s="11">
        <v>10</v>
      </c>
      <c r="K13" s="13">
        <v>857.43</v>
      </c>
      <c r="L13" s="11">
        <v>110</v>
      </c>
      <c r="M13" s="14">
        <v>7.79</v>
      </c>
      <c r="N13" s="11">
        <v>17</v>
      </c>
      <c r="O13" s="13">
        <v>1634.54</v>
      </c>
      <c r="P13" s="11">
        <v>110</v>
      </c>
      <c r="Q13" s="14">
        <v>14.86</v>
      </c>
      <c r="R13" s="12">
        <v>-0.4118</v>
      </c>
      <c r="S13" s="12">
        <v>-0.4754</v>
      </c>
      <c r="T13" s="12"/>
      <c r="U13" s="12">
        <v>-0.4758</v>
      </c>
      <c r="V13" s="11">
        <v>2</v>
      </c>
      <c r="W13" s="13">
        <v>229.3</v>
      </c>
      <c r="X13" s="11">
        <v>4</v>
      </c>
      <c r="Y13" s="11">
        <v>3</v>
      </c>
      <c r="Z13" s="13">
        <v>343.95</v>
      </c>
      <c r="AA13" s="11">
        <v>4</v>
      </c>
      <c r="AB13" s="12">
        <v>-0.3333</v>
      </c>
      <c r="AC13" s="12">
        <v>-0.3333</v>
      </c>
      <c r="AD13" s="11"/>
      <c r="AE13" s="13"/>
      <c r="AF13" s="11"/>
      <c r="AG13" s="11"/>
      <c r="AH13" s="13"/>
      <c r="AI13" s="11"/>
      <c r="AJ13" s="12"/>
      <c r="AK13" s="12"/>
      <c r="AL13" s="11">
        <v>8</v>
      </c>
      <c r="AM13" s="13">
        <v>628.13</v>
      </c>
      <c r="AN13" s="11">
        <v>43</v>
      </c>
      <c r="AO13" s="11">
        <v>14</v>
      </c>
      <c r="AP13" s="13">
        <v>1290.59</v>
      </c>
      <c r="AQ13" s="11">
        <v>43</v>
      </c>
      <c r="AR13" s="12">
        <v>-0.4286</v>
      </c>
      <c r="AS13" s="12">
        <v>-0.5133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7170</v>
      </c>
      <c r="C14" s="11">
        <f>=ROUNDDOWN(15.021998742929,0)</f>
      </c>
      <c r="D14" s="11">
        <v>4803</v>
      </c>
      <c r="E14" s="12">
        <v>0.7717</v>
      </c>
      <c r="F14" s="11"/>
      <c r="G14" s="11">
        <f>=ROUNDDOWN({0},0)</f>
      </c>
      <c r="H14" s="11"/>
      <c r="I14" s="12"/>
      <c r="J14" s="11">
        <v>119</v>
      </c>
      <c r="K14" s="13">
        <v>9127.01</v>
      </c>
      <c r="L14" s="11">
        <v>62</v>
      </c>
      <c r="M14" s="14">
        <v>147.21</v>
      </c>
      <c r="N14" s="11">
        <v>267</v>
      </c>
      <c r="O14" s="13">
        <v>20725.52</v>
      </c>
      <c r="P14" s="11">
        <v>62</v>
      </c>
      <c r="Q14" s="14">
        <v>334.28</v>
      </c>
      <c r="R14" s="12">
        <v>-0.5543</v>
      </c>
      <c r="S14" s="12">
        <v>-0.5596</v>
      </c>
      <c r="T14" s="12"/>
      <c r="U14" s="12">
        <v>-0.5596</v>
      </c>
      <c r="V14" s="11">
        <v>27</v>
      </c>
      <c r="W14" s="13">
        <v>2124.13</v>
      </c>
      <c r="X14" s="11">
        <v>49</v>
      </c>
      <c r="Y14" s="11">
        <v>72</v>
      </c>
      <c r="Z14" s="13">
        <v>5896.88</v>
      </c>
      <c r="AA14" s="11">
        <v>49</v>
      </c>
      <c r="AB14" s="12">
        <v>-0.625</v>
      </c>
      <c r="AC14" s="12">
        <v>-0.6398</v>
      </c>
      <c r="AD14" s="11">
        <v>42</v>
      </c>
      <c r="AE14" s="13">
        <v>2801.38</v>
      </c>
      <c r="AF14" s="11">
        <v>26</v>
      </c>
      <c r="AG14" s="11">
        <v>92</v>
      </c>
      <c r="AH14" s="13">
        <v>6390.79</v>
      </c>
      <c r="AI14" s="11">
        <v>26</v>
      </c>
      <c r="AJ14" s="12">
        <v>-0.5435</v>
      </c>
      <c r="AK14" s="12">
        <v>-0.5617</v>
      </c>
      <c r="AL14" s="11">
        <v>20</v>
      </c>
      <c r="AM14" s="13">
        <v>1715.85</v>
      </c>
      <c r="AN14" s="11">
        <v>59</v>
      </c>
      <c r="AO14" s="11">
        <v>46</v>
      </c>
      <c r="AP14" s="13">
        <v>3649.74</v>
      </c>
      <c r="AQ14" s="11">
        <v>59</v>
      </c>
      <c r="AR14" s="12">
        <v>-0.5652</v>
      </c>
      <c r="AS14" s="12">
        <v>-0.5299</v>
      </c>
      <c r="AT14" s="11">
        <v>30</v>
      </c>
      <c r="AU14" s="13">
        <v>2485.65</v>
      </c>
      <c r="AV14" s="11">
        <v>51</v>
      </c>
      <c r="AW14" s="11">
        <v>57</v>
      </c>
      <c r="AX14" s="13">
        <v>4788.11</v>
      </c>
      <c r="AY14" s="11">
        <v>51</v>
      </c>
      <c r="AZ14" s="12">
        <v>-0.4737</v>
      </c>
      <c r="BA14" s="12">
        <v>-0.4809</v>
      </c>
    </row>
    <row r="15">
      <c r="A15" s="10" t="s">
        <v>45</v>
      </c>
      <c r="B15" s="11">
        <v>7900</v>
      </c>
      <c r="C15" s="11">
        <f>=ROUNDDOWN(136.442141623489,0)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23</v>
      </c>
      <c r="M15" s="14"/>
      <c r="N15" s="11"/>
      <c r="O15" s="13"/>
      <c r="P15" s="11">
        <v>23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24272</v>
      </c>
      <c r="C16" s="11">
        <f>=ROUNDDOWN(62.8971236071521,0)</f>
      </c>
      <c r="D16" s="11"/>
      <c r="E16" s="12">
        <v>0.9185</v>
      </c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4151</v>
      </c>
      <c r="C17" s="11">
        <f>=ROUNDDOWN(276.733333333333,0)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416357</v>
      </c>
      <c r="C18" s="11">
        <f>=ROUNDDOWN(28.4142604636562,0)</f>
      </c>
      <c r="D18" s="11">
        <v>63413</v>
      </c>
      <c r="E18" s="12">
        <v>0.9565</v>
      </c>
      <c r="F18" s="11"/>
      <c r="G18" s="11">
        <f>=ROUNDDOWN({0},0)</f>
      </c>
      <c r="H18" s="11"/>
      <c r="I18" s="12"/>
      <c r="J18" s="11">
        <v>123</v>
      </c>
      <c r="K18" s="13">
        <v>5014.33</v>
      </c>
      <c r="L18" s="11">
        <v>1419</v>
      </c>
      <c r="M18" s="14">
        <v>3.53</v>
      </c>
      <c r="N18" s="11">
        <v>343</v>
      </c>
      <c r="O18" s="13">
        <v>13827.53</v>
      </c>
      <c r="P18" s="11">
        <v>1419</v>
      </c>
      <c r="Q18" s="14">
        <v>9.74</v>
      </c>
      <c r="R18" s="12">
        <v>-0.6414</v>
      </c>
      <c r="S18" s="12">
        <v>-0.6374</v>
      </c>
      <c r="T18" s="12"/>
      <c r="U18" s="12">
        <v>-0.6376</v>
      </c>
      <c r="V18" s="11"/>
      <c r="W18" s="13"/>
      <c r="X18" s="11"/>
      <c r="Y18" s="11"/>
      <c r="Z18" s="13"/>
      <c r="AA18" s="11"/>
      <c r="AB18" s="12"/>
      <c r="AC18" s="12"/>
      <c r="AD18" s="11">
        <v>123</v>
      </c>
      <c r="AE18" s="13">
        <v>5014.33</v>
      </c>
      <c r="AF18" s="11">
        <v>91</v>
      </c>
      <c r="AG18" s="11">
        <v>343</v>
      </c>
      <c r="AH18" s="13">
        <v>13827.53</v>
      </c>
      <c r="AI18" s="11">
        <v>91</v>
      </c>
      <c r="AJ18" s="12">
        <v>-0.6414</v>
      </c>
      <c r="AK18" s="12">
        <v>-0.6374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97060</v>
      </c>
      <c r="C19" s="11">
        <f>=ROUNDDOWN(32.2984260091178,0)</f>
      </c>
      <c r="D19" s="11">
        <v>43855</v>
      </c>
      <c r="E19" s="12">
        <v>0.9525</v>
      </c>
      <c r="F19" s="11"/>
      <c r="G19" s="11">
        <f>=ROUNDDOWN({0},0)</f>
      </c>
      <c r="H19" s="11"/>
      <c r="I19" s="12"/>
      <c r="J19" s="11">
        <v>329</v>
      </c>
      <c r="K19" s="13">
        <v>11112.44</v>
      </c>
      <c r="L19" s="11">
        <v>136</v>
      </c>
      <c r="M19" s="14">
        <v>81.71</v>
      </c>
      <c r="N19" s="11">
        <v>1090</v>
      </c>
      <c r="O19" s="13">
        <v>36827.68</v>
      </c>
      <c r="P19" s="11">
        <v>136</v>
      </c>
      <c r="Q19" s="14">
        <v>270.79</v>
      </c>
      <c r="R19" s="12">
        <v>-0.6982</v>
      </c>
      <c r="S19" s="12">
        <v>-0.6983</v>
      </c>
      <c r="T19" s="12"/>
      <c r="U19" s="12">
        <v>-0.6983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329</v>
      </c>
      <c r="AE19" s="13">
        <v>11112.44</v>
      </c>
      <c r="AF19" s="11">
        <v>82</v>
      </c>
      <c r="AG19" s="11">
        <v>1090</v>
      </c>
      <c r="AH19" s="13">
        <v>36827.68</v>
      </c>
      <c r="AI19" s="11">
        <v>82</v>
      </c>
      <c r="AJ19" s="12">
        <v>-0.6982</v>
      </c>
      <c r="AK19" s="12">
        <v>-0.6983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233813</v>
      </c>
      <c r="C20" s="11">
        <f>=ROUNDDOWN(28.7599940957957,0)</f>
      </c>
      <c r="D20" s="11">
        <v>70820</v>
      </c>
      <c r="E20" s="12">
        <v>0.9814</v>
      </c>
      <c r="F20" s="11"/>
      <c r="G20" s="11">
        <f>=ROUNDDOWN({0},0)</f>
      </c>
      <c r="H20" s="11"/>
      <c r="I20" s="12"/>
      <c r="J20" s="11">
        <v>783</v>
      </c>
      <c r="K20" s="13">
        <v>21521.81</v>
      </c>
      <c r="L20" s="11">
        <v>552</v>
      </c>
      <c r="M20" s="14">
        <v>38.99</v>
      </c>
      <c r="N20" s="11">
        <v>1386</v>
      </c>
      <c r="O20" s="13">
        <v>38355.43</v>
      </c>
      <c r="P20" s="11">
        <v>552</v>
      </c>
      <c r="Q20" s="14">
        <v>69.48</v>
      </c>
      <c r="R20" s="12">
        <v>-0.4351</v>
      </c>
      <c r="S20" s="12">
        <v>-0.4389</v>
      </c>
      <c r="T20" s="12"/>
      <c r="U20" s="12">
        <v>-0.4388</v>
      </c>
      <c r="V20" s="11">
        <v>783</v>
      </c>
      <c r="W20" s="13">
        <v>21521.81</v>
      </c>
      <c r="X20" s="11">
        <v>206</v>
      </c>
      <c r="Y20" s="11">
        <v>1386</v>
      </c>
      <c r="Z20" s="13">
        <v>38355.43</v>
      </c>
      <c r="AA20" s="11">
        <v>206</v>
      </c>
      <c r="AB20" s="12">
        <v>-0.4351</v>
      </c>
      <c r="AC20" s="12">
        <v>-0.4389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4283</v>
      </c>
      <c r="K21" s="17">
        <v>412670.87</v>
      </c>
      <c r="L21" s="15">
        <v>6817</v>
      </c>
      <c r="M21" s="18">
        <v>60.54</v>
      </c>
      <c r="N21" s="15">
        <v>9613</v>
      </c>
      <c r="O21" s="17">
        <v>919165.15</v>
      </c>
      <c r="P21" s="15">
        <v>6817</v>
      </c>
      <c r="Q21" s="18">
        <v>134.83</v>
      </c>
      <c r="R21" s="16">
        <v>-0.5545</v>
      </c>
      <c r="S21" s="16">
        <v>-0.551</v>
      </c>
      <c r="T21" s="16"/>
      <c r="U21" s="16">
        <v>-0.551</v>
      </c>
      <c r="V21" s="15">
        <v>2988</v>
      </c>
      <c r="W21" s="17">
        <v>330864.51</v>
      </c>
      <c r="X21" s="15">
        <v>1485</v>
      </c>
      <c r="Y21" s="15">
        <v>5950</v>
      </c>
      <c r="Z21" s="17">
        <v>700775.83</v>
      </c>
      <c r="AA21" s="15">
        <v>1485</v>
      </c>
      <c r="AB21" s="16">
        <v>-0.4978</v>
      </c>
      <c r="AC21" s="16">
        <v>-0.5279</v>
      </c>
      <c r="AD21" s="15">
        <v>867</v>
      </c>
      <c r="AE21" s="17">
        <v>39417.04</v>
      </c>
      <c r="AF21" s="15">
        <v>797</v>
      </c>
      <c r="AG21" s="15">
        <v>2696</v>
      </c>
      <c r="AH21" s="17">
        <v>121179.66</v>
      </c>
      <c r="AI21" s="15">
        <v>797</v>
      </c>
      <c r="AJ21" s="16">
        <v>-0.6784</v>
      </c>
      <c r="AK21" s="16">
        <v>-0.6747</v>
      </c>
      <c r="AL21" s="15">
        <v>324</v>
      </c>
      <c r="AM21" s="17">
        <v>30294.7</v>
      </c>
      <c r="AN21" s="15">
        <v>1040</v>
      </c>
      <c r="AO21" s="15">
        <v>687</v>
      </c>
      <c r="AP21" s="17">
        <v>63706.51</v>
      </c>
      <c r="AQ21" s="15">
        <v>1040</v>
      </c>
      <c r="AR21" s="16">
        <v>-0.5284</v>
      </c>
      <c r="AS21" s="16">
        <v>-0.5245</v>
      </c>
      <c r="AT21" s="15">
        <v>104</v>
      </c>
      <c r="AU21" s="17">
        <v>12094.62</v>
      </c>
      <c r="AV21" s="15">
        <v>603</v>
      </c>
      <c r="AW21" s="15">
        <v>280</v>
      </c>
      <c r="AX21" s="17">
        <v>33503.15</v>
      </c>
      <c r="AY21" s="15">
        <v>603</v>
      </c>
      <c r="AZ21" s="16">
        <v>-0.6286</v>
      </c>
      <c r="BA21" s="16">
        <v>-0.639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