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<sst xmlns="http://schemas.openxmlformats.org/spreadsheetml/2006/main" count="52" uniqueCount="52">
  <si>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</si>
  <si>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</si>
  <si>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</si>
  <si>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07/01/2025</t>
  </si>
  <si>
    <t>End Date:</t>
  </si>
  <si>
    <t>11/23/2025</t>
  </si>
  <si>
    <t>Report Run Date:</t>
  </si>
  <si>
    <t>11/24/2025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</si>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</sst>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718043</v>
      </c>
      <c r="C5" s="11">
        <f>=ROUNDDOWN(29.2133217788952,0)</f>
      </c>
      <c r="D5" s="11">
        <v>181016</v>
      </c>
      <c r="E5" s="12">
        <v>0.9365</v>
      </c>
      <c r="F5" s="11"/>
      <c r="G5" s="11">
        <f>=ROUNDDOWN({0},0)</f>
      </c>
      <c r="H5" s="11"/>
      <c r="I5" s="12">
        <v>0.6392</v>
      </c>
      <c r="J5" s="11">
        <v>4095</v>
      </c>
      <c r="K5" s="13">
        <v>272578.58</v>
      </c>
      <c r="L5" s="11">
        <v>2219</v>
      </c>
      <c r="M5" s="14">
        <v>122.84</v>
      </c>
      <c r="N5" s="11">
        <v>9307</v>
      </c>
      <c r="O5" s="13">
        <v>580487.31</v>
      </c>
      <c r="P5" s="11">
        <v>2219</v>
      </c>
      <c r="Q5" s="14">
        <v>261.6</v>
      </c>
      <c r="R5" s="12">
        <v>-0.56</v>
      </c>
      <c r="S5" s="12">
        <v>-0.5304</v>
      </c>
      <c r="T5" s="12"/>
      <c r="U5" s="12">
        <v>-0.5304</v>
      </c>
      <c r="V5" s="11">
        <v>3118</v>
      </c>
      <c r="W5" s="13">
        <v>198677.02</v>
      </c>
      <c r="X5" s="11">
        <v>586</v>
      </c>
      <c r="Y5" s="11">
        <v>7177</v>
      </c>
      <c r="Z5" s="13">
        <v>431607.76</v>
      </c>
      <c r="AA5" s="11">
        <v>586</v>
      </c>
      <c r="AB5" s="12">
        <v>-0.5656</v>
      </c>
      <c r="AC5" s="12">
        <v>-0.5397</v>
      </c>
      <c r="AD5" s="11">
        <v>282</v>
      </c>
      <c r="AE5" s="13">
        <v>19831.78</v>
      </c>
      <c r="AF5" s="11">
        <v>188</v>
      </c>
      <c r="AG5" s="11">
        <v>652</v>
      </c>
      <c r="AH5" s="13">
        <v>43826.31</v>
      </c>
      <c r="AI5" s="11">
        <v>188</v>
      </c>
      <c r="AJ5" s="12">
        <v>-0.5675</v>
      </c>
      <c r="AK5" s="12">
        <v>-0.5475</v>
      </c>
      <c r="AL5" s="11">
        <v>643</v>
      </c>
      <c r="AM5" s="13">
        <v>48331.19</v>
      </c>
      <c r="AN5" s="11">
        <v>562</v>
      </c>
      <c r="AO5" s="11">
        <v>1331</v>
      </c>
      <c r="AP5" s="13">
        <v>90074.77</v>
      </c>
      <c r="AQ5" s="11">
        <v>562</v>
      </c>
      <c r="AR5" s="12">
        <v>-0.5169</v>
      </c>
      <c r="AS5" s="12">
        <v>-0.4634</v>
      </c>
      <c r="AT5" s="11">
        <v>52</v>
      </c>
      <c r="AU5" s="13">
        <v>5738.59</v>
      </c>
      <c r="AV5" s="11">
        <v>175</v>
      </c>
      <c r="AW5" s="11">
        <v>147</v>
      </c>
      <c r="AX5" s="13">
        <v>14978.47</v>
      </c>
      <c r="AY5" s="11">
        <v>175</v>
      </c>
      <c r="AZ5" s="12">
        <v>-0.6463</v>
      </c>
      <c r="BA5" s="12">
        <v>-0.6169</v>
      </c>
    </row>
    <row r="6">
      <c r="A6" s="10" t="s">
        <v>36</v>
      </c>
      <c r="B6" s="11">
        <v>200</v>
      </c>
      <c r="C6" s="11">
        <f>=ROUNDDOWN(105.263157894737,0)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20034</v>
      </c>
      <c r="C7" s="11">
        <f>=ROUNDDOWN(19.1091186570011,0)</f>
      </c>
      <c r="D7" s="11">
        <v>7274</v>
      </c>
      <c r="E7" s="12">
        <v>0.7698</v>
      </c>
      <c r="F7" s="11"/>
      <c r="G7" s="11">
        <f>=ROUNDDOWN({0},0)</f>
      </c>
      <c r="H7" s="11"/>
      <c r="I7" s="12"/>
      <c r="J7" s="11">
        <v>884</v>
      </c>
      <c r="K7" s="13">
        <v>46602.68</v>
      </c>
      <c r="L7" s="11">
        <v>93</v>
      </c>
      <c r="M7" s="14">
        <v>501.1</v>
      </c>
      <c r="N7" s="11">
        <v>1945</v>
      </c>
      <c r="O7" s="13">
        <v>105202.78</v>
      </c>
      <c r="P7" s="11">
        <v>93</v>
      </c>
      <c r="Q7" s="14">
        <v>1131.21</v>
      </c>
      <c r="R7" s="12">
        <v>-0.5455</v>
      </c>
      <c r="S7" s="12">
        <v>-0.557</v>
      </c>
      <c r="T7" s="12"/>
      <c r="U7" s="12">
        <v>-0.557</v>
      </c>
      <c r="V7" s="11">
        <v>223</v>
      </c>
      <c r="W7" s="13">
        <v>12183.17</v>
      </c>
      <c r="X7" s="11">
        <v>61</v>
      </c>
      <c r="Y7" s="11">
        <v>484</v>
      </c>
      <c r="Z7" s="13">
        <v>25702.58</v>
      </c>
      <c r="AA7" s="11">
        <v>61</v>
      </c>
      <c r="AB7" s="12">
        <v>-0.5393</v>
      </c>
      <c r="AC7" s="12">
        <v>-0.526</v>
      </c>
      <c r="AD7" s="11">
        <v>199</v>
      </c>
      <c r="AE7" s="13">
        <v>9148.8</v>
      </c>
      <c r="AF7" s="11">
        <v>32</v>
      </c>
      <c r="AG7" s="11">
        <v>402</v>
      </c>
      <c r="AH7" s="13">
        <v>18888.4</v>
      </c>
      <c r="AI7" s="11">
        <v>32</v>
      </c>
      <c r="AJ7" s="12">
        <v>-0.505</v>
      </c>
      <c r="AK7" s="12">
        <v>-0.5156</v>
      </c>
      <c r="AL7" s="11">
        <v>267</v>
      </c>
      <c r="AM7" s="13">
        <v>11089.21</v>
      </c>
      <c r="AN7" s="11">
        <v>78</v>
      </c>
      <c r="AO7" s="11">
        <v>542</v>
      </c>
      <c r="AP7" s="13">
        <v>23952.45</v>
      </c>
      <c r="AQ7" s="11">
        <v>78</v>
      </c>
      <c r="AR7" s="12">
        <v>-0.5074</v>
      </c>
      <c r="AS7" s="12">
        <v>-0.537</v>
      </c>
      <c r="AT7" s="11">
        <v>195</v>
      </c>
      <c r="AU7" s="13">
        <v>14181.5</v>
      </c>
      <c r="AV7" s="11">
        <v>83</v>
      </c>
      <c r="AW7" s="11">
        <v>517</v>
      </c>
      <c r="AX7" s="13">
        <v>36659.35</v>
      </c>
      <c r="AY7" s="11">
        <v>83</v>
      </c>
      <c r="AZ7" s="12">
        <v>-0.6228</v>
      </c>
      <c r="BA7" s="12">
        <v>-0.6132</v>
      </c>
    </row>
    <row r="8">
      <c r="A8" s="10" t="s">
        <v>38</v>
      </c>
      <c r="B8" s="11">
        <v>146552</v>
      </c>
      <c r="C8" s="11">
        <f>=ROUNDDOWN(24.2579534544973,0)</f>
      </c>
      <c r="D8" s="11">
        <v>45530</v>
      </c>
      <c r="E8" s="12">
        <v>0.9889</v>
      </c>
      <c r="F8" s="11"/>
      <c r="G8" s="11">
        <f>=ROUNDDOWN({0},0)</f>
      </c>
      <c r="H8" s="11"/>
      <c r="I8" s="12"/>
      <c r="J8" s="11">
        <v>403</v>
      </c>
      <c r="K8" s="13">
        <v>21756.55</v>
      </c>
      <c r="L8" s="11">
        <v>247</v>
      </c>
      <c r="M8" s="14">
        <v>88.08</v>
      </c>
      <c r="N8" s="11">
        <v>781</v>
      </c>
      <c r="O8" s="13">
        <v>38345.4</v>
      </c>
      <c r="P8" s="11">
        <v>247</v>
      </c>
      <c r="Q8" s="14">
        <v>155.24</v>
      </c>
      <c r="R8" s="12">
        <v>-0.484</v>
      </c>
      <c r="S8" s="12">
        <v>-0.4326</v>
      </c>
      <c r="T8" s="12"/>
      <c r="U8" s="12">
        <v>-0.4326</v>
      </c>
      <c r="V8" s="11"/>
      <c r="W8" s="13"/>
      <c r="X8" s="11"/>
      <c r="Y8" s="11"/>
      <c r="Z8" s="13"/>
      <c r="AA8" s="11"/>
      <c r="AB8" s="12"/>
      <c r="AC8" s="12"/>
      <c r="AD8" s="11">
        <v>403</v>
      </c>
      <c r="AE8" s="13">
        <v>21756.55</v>
      </c>
      <c r="AF8" s="11">
        <v>64</v>
      </c>
      <c r="AG8" s="11">
        <v>781</v>
      </c>
      <c r="AH8" s="13">
        <v>38345.4</v>
      </c>
      <c r="AI8" s="11">
        <v>64</v>
      </c>
      <c r="AJ8" s="12">
        <v>-0.484</v>
      </c>
      <c r="AK8" s="12">
        <v>-0.4326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295211</v>
      </c>
      <c r="C9" s="11">
        <f>=ROUNDDOWN(30.8118065775328,0)</f>
      </c>
      <c r="D9" s="11">
        <v>113338</v>
      </c>
      <c r="E9" s="12">
        <v>0.9665</v>
      </c>
      <c r="F9" s="11"/>
      <c r="G9" s="11">
        <f>=ROUNDDOWN({0},0)</f>
      </c>
      <c r="H9" s="11"/>
      <c r="I9" s="12"/>
      <c r="J9" s="11">
        <v>624</v>
      </c>
      <c r="K9" s="13">
        <v>13850.72</v>
      </c>
      <c r="L9" s="11">
        <v>333</v>
      </c>
      <c r="M9" s="14">
        <v>41.59</v>
      </c>
      <c r="N9" s="11">
        <v>1246</v>
      </c>
      <c r="O9" s="13">
        <v>27281.1</v>
      </c>
      <c r="P9" s="11">
        <v>333</v>
      </c>
      <c r="Q9" s="14">
        <v>81.93</v>
      </c>
      <c r="R9" s="12">
        <v>-0.4992</v>
      </c>
      <c r="S9" s="12">
        <v>-0.4923</v>
      </c>
      <c r="T9" s="12"/>
      <c r="U9" s="12">
        <v>-0.4924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624</v>
      </c>
      <c r="AE9" s="13">
        <v>13850.72</v>
      </c>
      <c r="AF9" s="11">
        <v>79</v>
      </c>
      <c r="AG9" s="11">
        <v>1246</v>
      </c>
      <c r="AH9" s="13">
        <v>27281.1</v>
      </c>
      <c r="AI9" s="11">
        <v>79</v>
      </c>
      <c r="AJ9" s="12">
        <v>-0.4992</v>
      </c>
      <c r="AK9" s="12">
        <v>-0.4923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559641</v>
      </c>
      <c r="C10" s="11">
        <f>=ROUNDDOWN(40.7402742996913,0)</f>
      </c>
      <c r="D10" s="11">
        <v>140214</v>
      </c>
      <c r="E10" s="12">
        <v>0.9529</v>
      </c>
      <c r="F10" s="11"/>
      <c r="G10" s="11">
        <f>=ROUNDDOWN({0},0)</f>
      </c>
      <c r="H10" s="11"/>
      <c r="I10" s="12"/>
      <c r="J10" s="11">
        <v>2842</v>
      </c>
      <c r="K10" s="13">
        <v>125445.45</v>
      </c>
      <c r="L10" s="11">
        <v>1116</v>
      </c>
      <c r="M10" s="14">
        <v>112.41</v>
      </c>
      <c r="N10" s="11">
        <v>5524</v>
      </c>
      <c r="O10" s="13">
        <v>228065.77</v>
      </c>
      <c r="P10" s="11">
        <v>1116</v>
      </c>
      <c r="Q10" s="14">
        <v>204.36</v>
      </c>
      <c r="R10" s="12">
        <v>-0.4855</v>
      </c>
      <c r="S10" s="12">
        <v>-0.45</v>
      </c>
      <c r="T10" s="12"/>
      <c r="U10" s="12">
        <v>-0.4499</v>
      </c>
      <c r="V10" s="11">
        <v>1353</v>
      </c>
      <c r="W10" s="13">
        <v>53710.53</v>
      </c>
      <c r="X10" s="11">
        <v>404</v>
      </c>
      <c r="Y10" s="11">
        <v>2648</v>
      </c>
      <c r="Z10" s="13">
        <v>98595.79</v>
      </c>
      <c r="AA10" s="11">
        <v>404</v>
      </c>
      <c r="AB10" s="12">
        <v>-0.489</v>
      </c>
      <c r="AC10" s="12">
        <v>-0.4552</v>
      </c>
      <c r="AD10" s="11">
        <v>1445</v>
      </c>
      <c r="AE10" s="13">
        <v>70343.67</v>
      </c>
      <c r="AF10" s="11">
        <v>108</v>
      </c>
      <c r="AG10" s="11">
        <v>2792</v>
      </c>
      <c r="AH10" s="13">
        <v>127121.74</v>
      </c>
      <c r="AI10" s="11">
        <v>108</v>
      </c>
      <c r="AJ10" s="12">
        <v>-0.4824</v>
      </c>
      <c r="AK10" s="12">
        <v>-0.4466</v>
      </c>
      <c r="AL10" s="11">
        <v>44</v>
      </c>
      <c r="AM10" s="13">
        <v>1391.25</v>
      </c>
      <c r="AN10" s="11">
        <v>20</v>
      </c>
      <c r="AO10" s="11">
        <v>84</v>
      </c>
      <c r="AP10" s="13">
        <v>2348.24</v>
      </c>
      <c r="AQ10" s="11">
        <v>20</v>
      </c>
      <c r="AR10" s="12">
        <v>-0.4762</v>
      </c>
      <c r="AS10" s="12">
        <v>-0.4075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858</v>
      </c>
      <c r="C11" s="11">
        <f>=ROUNDDOWN(54.3037974683544,0)</f>
      </c>
      <c r="D11" s="11"/>
      <c r="E11" s="12">
        <v>0.6853</v>
      </c>
      <c r="F11" s="11"/>
      <c r="G11" s="11">
        <f>=ROUNDDOWN({0},0)</f>
      </c>
      <c r="H11" s="11"/>
      <c r="I11" s="12"/>
      <c r="J11" s="11"/>
      <c r="K11" s="13"/>
      <c r="L11" s="11">
        <v>28</v>
      </c>
      <c r="M11" s="14"/>
      <c r="N11" s="11"/>
      <c r="O11" s="13"/>
      <c r="P11" s="11">
        <v>28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21</v>
      </c>
      <c r="AO11" s="11"/>
      <c r="AP11" s="13"/>
      <c r="AQ11" s="11">
        <v>21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50054</v>
      </c>
      <c r="C12" s="11">
        <f>=ROUNDDOWN(10.7696279880371,0)</f>
      </c>
      <c r="D12" s="11">
        <v>66269</v>
      </c>
      <c r="E12" s="12">
        <v>0.8948</v>
      </c>
      <c r="F12" s="11"/>
      <c r="G12" s="11">
        <f>=ROUNDDOWN({0},0)</f>
      </c>
      <c r="H12" s="11">
        <v>5447</v>
      </c>
      <c r="I12" s="12">
        <v>0.5885</v>
      </c>
      <c r="J12" s="11">
        <v>11257</v>
      </c>
      <c r="K12" s="13">
        <v>2075407.41</v>
      </c>
      <c r="L12" s="11">
        <v>402</v>
      </c>
      <c r="M12" s="14">
        <v>5162.7</v>
      </c>
      <c r="N12" s="11">
        <v>22381</v>
      </c>
      <c r="O12" s="13">
        <v>4105768.06</v>
      </c>
      <c r="P12" s="11">
        <v>402</v>
      </c>
      <c r="Q12" s="14">
        <v>10213.35</v>
      </c>
      <c r="R12" s="12">
        <v>-0.497</v>
      </c>
      <c r="S12" s="12">
        <v>-0.4945</v>
      </c>
      <c r="T12" s="12"/>
      <c r="U12" s="12">
        <v>-0.4945</v>
      </c>
      <c r="V12" s="11">
        <v>9745</v>
      </c>
      <c r="W12" s="13">
        <v>1876597.64</v>
      </c>
      <c r="X12" s="11">
        <v>169</v>
      </c>
      <c r="Y12" s="11">
        <v>19040</v>
      </c>
      <c r="Z12" s="13">
        <v>3656538.78</v>
      </c>
      <c r="AA12" s="11">
        <v>169</v>
      </c>
      <c r="AB12" s="12">
        <v>-0.4882</v>
      </c>
      <c r="AC12" s="12">
        <v>-0.4868</v>
      </c>
      <c r="AD12" s="11">
        <v>372</v>
      </c>
      <c r="AE12" s="13">
        <v>45023.5</v>
      </c>
      <c r="AF12" s="11">
        <v>127</v>
      </c>
      <c r="AG12" s="11">
        <v>764</v>
      </c>
      <c r="AH12" s="13">
        <v>90998.97</v>
      </c>
      <c r="AI12" s="11">
        <v>127</v>
      </c>
      <c r="AJ12" s="12">
        <v>-0.5131</v>
      </c>
      <c r="AK12" s="12">
        <v>-0.5052</v>
      </c>
      <c r="AL12" s="11">
        <v>817</v>
      </c>
      <c r="AM12" s="13">
        <v>103153.07</v>
      </c>
      <c r="AN12" s="11">
        <v>257</v>
      </c>
      <c r="AO12" s="11">
        <v>1807</v>
      </c>
      <c r="AP12" s="13">
        <v>233846.1</v>
      </c>
      <c r="AQ12" s="11">
        <v>257</v>
      </c>
      <c r="AR12" s="12">
        <v>-0.5479</v>
      </c>
      <c r="AS12" s="12">
        <v>-0.5589</v>
      </c>
      <c r="AT12" s="11">
        <v>323</v>
      </c>
      <c r="AU12" s="13">
        <v>50633.2</v>
      </c>
      <c r="AV12" s="11">
        <v>294</v>
      </c>
      <c r="AW12" s="11">
        <v>770</v>
      </c>
      <c r="AX12" s="13">
        <v>124384.21</v>
      </c>
      <c r="AY12" s="11">
        <v>294</v>
      </c>
      <c r="AZ12" s="12">
        <v>-0.5805</v>
      </c>
      <c r="BA12" s="12">
        <v>-0.5929</v>
      </c>
    </row>
    <row r="13">
      <c r="A13" s="10" t="s">
        <v>43</v>
      </c>
      <c r="B13" s="11">
        <v>20257</v>
      </c>
      <c r="C13" s="11">
        <f>=ROUNDDOWN(38.0770676691729,0)</f>
      </c>
      <c r="D13" s="11">
        <v>10657</v>
      </c>
      <c r="E13" s="12">
        <v>0.9123</v>
      </c>
      <c r="F13" s="11"/>
      <c r="G13" s="11">
        <f>=ROUNDDOWN({0},0)</f>
      </c>
      <c r="H13" s="11"/>
      <c r="I13" s="12"/>
      <c r="J13" s="11">
        <v>38</v>
      </c>
      <c r="K13" s="13">
        <v>4100</v>
      </c>
      <c r="L13" s="11">
        <v>110</v>
      </c>
      <c r="M13" s="14">
        <v>37.27</v>
      </c>
      <c r="N13" s="11">
        <v>75</v>
      </c>
      <c r="O13" s="13">
        <v>7371.42</v>
      </c>
      <c r="P13" s="11">
        <v>110</v>
      </c>
      <c r="Q13" s="14">
        <v>67.01</v>
      </c>
      <c r="R13" s="12">
        <v>-0.4933</v>
      </c>
      <c r="S13" s="12">
        <v>-0.4438</v>
      </c>
      <c r="T13" s="12"/>
      <c r="U13" s="12">
        <v>-0.4438</v>
      </c>
      <c r="V13" s="11">
        <v>6</v>
      </c>
      <c r="W13" s="13">
        <v>662.06</v>
      </c>
      <c r="X13" s="11">
        <v>4</v>
      </c>
      <c r="Y13" s="11">
        <v>13</v>
      </c>
      <c r="Z13" s="13">
        <v>1417.66</v>
      </c>
      <c r="AA13" s="11">
        <v>4</v>
      </c>
      <c r="AB13" s="12">
        <v>-0.5385</v>
      </c>
      <c r="AC13" s="12">
        <v>-0.533</v>
      </c>
      <c r="AD13" s="11"/>
      <c r="AE13" s="13"/>
      <c r="AF13" s="11"/>
      <c r="AG13" s="11"/>
      <c r="AH13" s="13"/>
      <c r="AI13" s="11"/>
      <c r="AJ13" s="12"/>
      <c r="AK13" s="12"/>
      <c r="AL13" s="11">
        <v>32</v>
      </c>
      <c r="AM13" s="13">
        <v>3437.94</v>
      </c>
      <c r="AN13" s="11">
        <v>43</v>
      </c>
      <c r="AO13" s="11">
        <v>62</v>
      </c>
      <c r="AP13" s="13">
        <v>5953.76</v>
      </c>
      <c r="AQ13" s="11">
        <v>43</v>
      </c>
      <c r="AR13" s="12">
        <v>-0.4839</v>
      </c>
      <c r="AS13" s="12">
        <v>-0.4226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7214</v>
      </c>
      <c r="C14" s="11">
        <f>=ROUNDDOWN(14.4193483909654,0)</f>
      </c>
      <c r="D14" s="11">
        <v>4803</v>
      </c>
      <c r="E14" s="12">
        <v>0.7017</v>
      </c>
      <c r="F14" s="11"/>
      <c r="G14" s="11">
        <f>=ROUNDDOWN({0},0)</f>
      </c>
      <c r="H14" s="11"/>
      <c r="I14" s="12"/>
      <c r="J14" s="11">
        <v>600</v>
      </c>
      <c r="K14" s="13">
        <v>43421.94</v>
      </c>
      <c r="L14" s="11">
        <v>62</v>
      </c>
      <c r="M14" s="14">
        <v>700.35</v>
      </c>
      <c r="N14" s="11">
        <v>1327</v>
      </c>
      <c r="O14" s="13">
        <v>96876.14</v>
      </c>
      <c r="P14" s="11">
        <v>62</v>
      </c>
      <c r="Q14" s="14">
        <v>1562.52</v>
      </c>
      <c r="R14" s="12">
        <v>-0.5479</v>
      </c>
      <c r="S14" s="12">
        <v>-0.5518</v>
      </c>
      <c r="T14" s="12"/>
      <c r="U14" s="12">
        <v>-0.5518</v>
      </c>
      <c r="V14" s="11">
        <v>130</v>
      </c>
      <c r="W14" s="13">
        <v>9547.25</v>
      </c>
      <c r="X14" s="11">
        <v>49</v>
      </c>
      <c r="Y14" s="11">
        <v>144</v>
      </c>
      <c r="Z14" s="13">
        <v>10638.25</v>
      </c>
      <c r="AA14" s="11">
        <v>49</v>
      </c>
      <c r="AB14" s="12">
        <v>-0.0972</v>
      </c>
      <c r="AC14" s="12">
        <v>-0.1026</v>
      </c>
      <c r="AD14" s="11">
        <v>227</v>
      </c>
      <c r="AE14" s="13">
        <v>14817.15</v>
      </c>
      <c r="AF14" s="11">
        <v>26</v>
      </c>
      <c r="AG14" s="11">
        <v>407</v>
      </c>
      <c r="AH14" s="13">
        <v>24702.43</v>
      </c>
      <c r="AI14" s="11">
        <v>26</v>
      </c>
      <c r="AJ14" s="12">
        <v>-0.4423</v>
      </c>
      <c r="AK14" s="12">
        <v>-0.4002</v>
      </c>
      <c r="AL14" s="11">
        <v>158</v>
      </c>
      <c r="AM14" s="13">
        <v>10125.88</v>
      </c>
      <c r="AN14" s="11">
        <v>59</v>
      </c>
      <c r="AO14" s="11">
        <v>489</v>
      </c>
      <c r="AP14" s="13">
        <v>29464.31</v>
      </c>
      <c r="AQ14" s="11">
        <v>59</v>
      </c>
      <c r="AR14" s="12">
        <v>-0.6769</v>
      </c>
      <c r="AS14" s="12">
        <v>-0.6563</v>
      </c>
      <c r="AT14" s="11">
        <v>85</v>
      </c>
      <c r="AU14" s="13">
        <v>8931.66</v>
      </c>
      <c r="AV14" s="11">
        <v>51</v>
      </c>
      <c r="AW14" s="11">
        <v>287</v>
      </c>
      <c r="AX14" s="13">
        <v>32071.15</v>
      </c>
      <c r="AY14" s="11">
        <v>51</v>
      </c>
      <c r="AZ14" s="12">
        <v>-0.7038</v>
      </c>
      <c r="BA14" s="12">
        <v>-0.7215</v>
      </c>
    </row>
    <row r="15">
      <c r="A15" s="10" t="s">
        <v>45</v>
      </c>
      <c r="B15" s="11">
        <v>7900</v>
      </c>
      <c r="C15" s="11">
        <f>=ROUNDDOWN(136.442141623489,0)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23</v>
      </c>
      <c r="M15" s="14"/>
      <c r="N15" s="11"/>
      <c r="O15" s="13"/>
      <c r="P15" s="11">
        <v>23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24272</v>
      </c>
      <c r="C16" s="11">
        <f>=ROUNDDOWN(62.8971236071521,0)</f>
      </c>
      <c r="D16" s="11"/>
      <c r="E16" s="12">
        <v>0.8938</v>
      </c>
      <c r="F16" s="11"/>
      <c r="G16" s="11">
        <f>=ROUNDDOWN({0},0)</f>
      </c>
      <c r="H16" s="11"/>
      <c r="I16" s="12"/>
      <c r="J16" s="11"/>
      <c r="K16" s="13"/>
      <c r="L16" s="11">
        <v>66</v>
      </c>
      <c r="M16" s="14"/>
      <c r="N16" s="11"/>
      <c r="O16" s="13"/>
      <c r="P16" s="11">
        <v>66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4151</v>
      </c>
      <c r="C17" s="11">
        <f>=ROUNDDOWN(276.733333333333,0)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416357</v>
      </c>
      <c r="C18" s="11">
        <f>=ROUNDDOWN(28.4092196210348,0)</f>
      </c>
      <c r="D18" s="11">
        <v>63413</v>
      </c>
      <c r="E18" s="12">
        <v>0.965</v>
      </c>
      <c r="F18" s="11"/>
      <c r="G18" s="11">
        <f>=ROUNDDOWN({0},0)</f>
      </c>
      <c r="H18" s="11"/>
      <c r="I18" s="12"/>
      <c r="J18" s="11">
        <v>1147</v>
      </c>
      <c r="K18" s="13">
        <v>45350.49</v>
      </c>
      <c r="L18" s="11">
        <v>1419</v>
      </c>
      <c r="M18" s="14">
        <v>31.96</v>
      </c>
      <c r="N18" s="11">
        <v>2230</v>
      </c>
      <c r="O18" s="13">
        <v>85654.5</v>
      </c>
      <c r="P18" s="11">
        <v>1419</v>
      </c>
      <c r="Q18" s="14">
        <v>60.36</v>
      </c>
      <c r="R18" s="12">
        <v>-0.4857</v>
      </c>
      <c r="S18" s="12">
        <v>-0.4705</v>
      </c>
      <c r="T18" s="12"/>
      <c r="U18" s="12">
        <v>-0.4705</v>
      </c>
      <c r="V18" s="11"/>
      <c r="W18" s="13"/>
      <c r="X18" s="11"/>
      <c r="Y18" s="11"/>
      <c r="Z18" s="13"/>
      <c r="AA18" s="11"/>
      <c r="AB18" s="12"/>
      <c r="AC18" s="12"/>
      <c r="AD18" s="11">
        <v>1147</v>
      </c>
      <c r="AE18" s="13">
        <v>45350.49</v>
      </c>
      <c r="AF18" s="11">
        <v>91</v>
      </c>
      <c r="AG18" s="11">
        <v>2230</v>
      </c>
      <c r="AH18" s="13">
        <v>85654.5</v>
      </c>
      <c r="AI18" s="11">
        <v>91</v>
      </c>
      <c r="AJ18" s="12">
        <v>-0.4857</v>
      </c>
      <c r="AK18" s="12">
        <v>-0.4705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97061</v>
      </c>
      <c r="C19" s="11">
        <f>=ROUNDDOWN(31.222375912761,0)</f>
      </c>
      <c r="D19" s="11">
        <v>43855</v>
      </c>
      <c r="E19" s="12">
        <v>0.9589</v>
      </c>
      <c r="F19" s="11"/>
      <c r="G19" s="11">
        <f>=ROUNDDOWN({0},0)</f>
      </c>
      <c r="H19" s="11"/>
      <c r="I19" s="12"/>
      <c r="J19" s="11">
        <v>3567</v>
      </c>
      <c r="K19" s="13">
        <v>117389.45</v>
      </c>
      <c r="L19" s="11">
        <v>136</v>
      </c>
      <c r="M19" s="14">
        <v>863.16</v>
      </c>
      <c r="N19" s="11">
        <v>6736</v>
      </c>
      <c r="O19" s="13">
        <v>225511.85</v>
      </c>
      <c r="P19" s="11">
        <v>136</v>
      </c>
      <c r="Q19" s="14">
        <v>1658.18</v>
      </c>
      <c r="R19" s="12">
        <v>-0.4705</v>
      </c>
      <c r="S19" s="12">
        <v>-0.4795</v>
      </c>
      <c r="T19" s="12"/>
      <c r="U19" s="12">
        <v>-0.4795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3567</v>
      </c>
      <c r="AE19" s="13">
        <v>117389.45</v>
      </c>
      <c r="AF19" s="11">
        <v>82</v>
      </c>
      <c r="AG19" s="11">
        <v>6736</v>
      </c>
      <c r="AH19" s="13">
        <v>225511.85</v>
      </c>
      <c r="AI19" s="11">
        <v>82</v>
      </c>
      <c r="AJ19" s="12">
        <v>-0.4705</v>
      </c>
      <c r="AK19" s="12">
        <v>-0.4795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233815</v>
      </c>
      <c r="C20" s="11">
        <f>=ROUNDDOWN(28.6337974699046,0)</f>
      </c>
      <c r="D20" s="11">
        <v>70820</v>
      </c>
      <c r="E20" s="12">
        <v>0.9811</v>
      </c>
      <c r="F20" s="11"/>
      <c r="G20" s="11">
        <f>=ROUNDDOWN({0},0)</f>
      </c>
      <c r="H20" s="11"/>
      <c r="I20" s="12"/>
      <c r="J20" s="11">
        <v>3846</v>
      </c>
      <c r="K20" s="13">
        <v>101732.82</v>
      </c>
      <c r="L20" s="11">
        <v>552</v>
      </c>
      <c r="M20" s="14">
        <v>184.3</v>
      </c>
      <c r="N20" s="11">
        <v>7157</v>
      </c>
      <c r="O20" s="13">
        <v>181008.27</v>
      </c>
      <c r="P20" s="11">
        <v>552</v>
      </c>
      <c r="Q20" s="14">
        <v>327.91</v>
      </c>
      <c r="R20" s="12">
        <v>-0.4626</v>
      </c>
      <c r="S20" s="12">
        <v>-0.438</v>
      </c>
      <c r="T20" s="12"/>
      <c r="U20" s="12">
        <v>-0.438</v>
      </c>
      <c r="V20" s="11">
        <v>3846</v>
      </c>
      <c r="W20" s="13">
        <v>101732.82</v>
      </c>
      <c r="X20" s="11">
        <v>206</v>
      </c>
      <c r="Y20" s="11">
        <v>7157</v>
      </c>
      <c r="Z20" s="13">
        <v>181008.27</v>
      </c>
      <c r="AA20" s="11">
        <v>206</v>
      </c>
      <c r="AB20" s="12">
        <v>-0.4626</v>
      </c>
      <c r="AC20" s="12">
        <v>-0.438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29303</v>
      </c>
      <c r="K21" s="17">
        <v>2867636.09</v>
      </c>
      <c r="L21" s="15">
        <v>6818</v>
      </c>
      <c r="M21" s="18">
        <v>420.6</v>
      </c>
      <c r="N21" s="15">
        <v>58709</v>
      </c>
      <c r="O21" s="17">
        <v>5681572.6</v>
      </c>
      <c r="P21" s="15">
        <v>6818</v>
      </c>
      <c r="Q21" s="18">
        <v>833.32</v>
      </c>
      <c r="R21" s="16">
        <v>-0.5009</v>
      </c>
      <c r="S21" s="16">
        <v>-0.4953</v>
      </c>
      <c r="T21" s="16"/>
      <c r="U21" s="16">
        <v>-0.4953</v>
      </c>
      <c r="V21" s="15">
        <v>18421</v>
      </c>
      <c r="W21" s="17">
        <v>2253110.49</v>
      </c>
      <c r="X21" s="15">
        <v>1485</v>
      </c>
      <c r="Y21" s="15">
        <v>36663</v>
      </c>
      <c r="Z21" s="17">
        <v>4405509.09</v>
      </c>
      <c r="AA21" s="15">
        <v>1485</v>
      </c>
      <c r="AB21" s="16">
        <v>-0.4976</v>
      </c>
      <c r="AC21" s="16">
        <v>-0.4886</v>
      </c>
      <c r="AD21" s="15">
        <v>8266</v>
      </c>
      <c r="AE21" s="17">
        <v>357512.11</v>
      </c>
      <c r="AF21" s="15">
        <v>797</v>
      </c>
      <c r="AG21" s="15">
        <v>16010</v>
      </c>
      <c r="AH21" s="17">
        <v>682330.7</v>
      </c>
      <c r="AI21" s="15">
        <v>797</v>
      </c>
      <c r="AJ21" s="16">
        <v>-0.4837</v>
      </c>
      <c r="AK21" s="16">
        <v>-0.476</v>
      </c>
      <c r="AL21" s="15">
        <v>1961</v>
      </c>
      <c r="AM21" s="17">
        <v>177528.54</v>
      </c>
      <c r="AN21" s="15">
        <v>1040</v>
      </c>
      <c r="AO21" s="15">
        <v>4315</v>
      </c>
      <c r="AP21" s="17">
        <v>385639.63</v>
      </c>
      <c r="AQ21" s="15">
        <v>1040</v>
      </c>
      <c r="AR21" s="16">
        <v>-0.5455</v>
      </c>
      <c r="AS21" s="16">
        <v>-0.5397</v>
      </c>
      <c r="AT21" s="15">
        <v>655</v>
      </c>
      <c r="AU21" s="17">
        <v>79484.95</v>
      </c>
      <c r="AV21" s="15">
        <v>603</v>
      </c>
      <c r="AW21" s="15">
        <v>1721</v>
      </c>
      <c r="AX21" s="17">
        <v>208093.18</v>
      </c>
      <c r="AY21" s="15">
        <v>603</v>
      </c>
      <c r="AZ21" s="16">
        <v>-0.6194</v>
      </c>
      <c r="BA21" s="16">
        <v>-0.618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