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<sst xmlns="http://schemas.openxmlformats.org/spreadsheetml/2006/main" count="52" uniqueCount="52">
  <si>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</si>
  <si>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</si>
  <si>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</si>
  <si>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11/01/2025</t>
  </si>
  <si>
    <t>End Date:</t>
  </si>
  <si>
    <t>11/16/2025</t>
  </si>
  <si>
    <t>Report Run Date:</t>
  </si>
  <si>
    <t>11/18/2025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</si>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</sst>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738790</v>
      </c>
      <c r="C5" s="11">
        <f>=ROUNDDOWN(30.3160495043004,0)</f>
      </c>
      <c r="D5" s="11">
        <v>180255</v>
      </c>
      <c r="E5" s="12">
        <v>0.9083</v>
      </c>
      <c r="F5" s="11"/>
      <c r="G5" s="11">
        <f>=ROUNDDOWN({0},0)</f>
      </c>
      <c r="H5" s="11"/>
      <c r="I5" s="12">
        <v>0.6181</v>
      </c>
      <c r="J5" s="11">
        <v>380</v>
      </c>
      <c r="K5" s="13">
        <v>25941.75</v>
      </c>
      <c r="L5" s="11">
        <v>2215</v>
      </c>
      <c r="M5" s="14">
        <v>11.71</v>
      </c>
      <c r="N5" s="11">
        <v>971</v>
      </c>
      <c r="O5" s="13">
        <v>65853.12</v>
      </c>
      <c r="P5" s="11">
        <v>2215</v>
      </c>
      <c r="Q5" s="14">
        <v>29.73</v>
      </c>
      <c r="R5" s="12">
        <v>-0.6087</v>
      </c>
      <c r="S5" s="12">
        <v>-0.6061</v>
      </c>
      <c r="T5" s="12"/>
      <c r="U5" s="12">
        <v>-0.6061</v>
      </c>
      <c r="V5" s="11">
        <v>268</v>
      </c>
      <c r="W5" s="13">
        <v>17366.7</v>
      </c>
      <c r="X5" s="11">
        <v>586</v>
      </c>
      <c r="Y5" s="11">
        <v>668</v>
      </c>
      <c r="Z5" s="13">
        <v>42815.16</v>
      </c>
      <c r="AA5" s="11">
        <v>586</v>
      </c>
      <c r="AB5" s="12">
        <v>-0.5988</v>
      </c>
      <c r="AC5" s="12">
        <v>-0.5944</v>
      </c>
      <c r="AD5" s="11">
        <v>19</v>
      </c>
      <c r="AE5" s="13">
        <v>1535.06</v>
      </c>
      <c r="AF5" s="11">
        <v>189</v>
      </c>
      <c r="AG5" s="11">
        <v>79</v>
      </c>
      <c r="AH5" s="13">
        <v>5616.85</v>
      </c>
      <c r="AI5" s="11">
        <v>189</v>
      </c>
      <c r="AJ5" s="12">
        <v>-0.7595</v>
      </c>
      <c r="AK5" s="12">
        <v>-0.7267</v>
      </c>
      <c r="AL5" s="11">
        <v>90</v>
      </c>
      <c r="AM5" s="13">
        <v>6732.36</v>
      </c>
      <c r="AN5" s="11">
        <v>562</v>
      </c>
      <c r="AO5" s="11">
        <v>215</v>
      </c>
      <c r="AP5" s="13">
        <v>16433.62</v>
      </c>
      <c r="AQ5" s="11">
        <v>562</v>
      </c>
      <c r="AR5" s="12">
        <v>-0.5814</v>
      </c>
      <c r="AS5" s="12">
        <v>-0.5903</v>
      </c>
      <c r="AT5" s="11">
        <v>3</v>
      </c>
      <c r="AU5" s="13">
        <v>307.63</v>
      </c>
      <c r="AV5" s="11">
        <v>175</v>
      </c>
      <c r="AW5" s="11">
        <v>9</v>
      </c>
      <c r="AX5" s="13">
        <v>987.49</v>
      </c>
      <c r="AY5" s="11">
        <v>175</v>
      </c>
      <c r="AZ5" s="12">
        <v>-0.6667</v>
      </c>
      <c r="BA5" s="12">
        <v>-0.6885</v>
      </c>
    </row>
    <row r="6">
      <c r="A6" s="10" t="s">
        <v>36</v>
      </c>
      <c r="B6" s="11">
        <v>200</v>
      </c>
      <c r="C6" s="11">
        <f>=ROUNDDOWN(105.263157894737,0)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19381</v>
      </c>
      <c r="C7" s="11">
        <f>=ROUNDDOWN(18.9175207418253,0)</f>
      </c>
      <c r="D7" s="11">
        <v>12341</v>
      </c>
      <c r="E7" s="12">
        <v>0.6466</v>
      </c>
      <c r="F7" s="11"/>
      <c r="G7" s="11">
        <f>=ROUNDDOWN({0},0)</f>
      </c>
      <c r="H7" s="11"/>
      <c r="I7" s="12"/>
      <c r="J7" s="11">
        <v>67</v>
      </c>
      <c r="K7" s="13">
        <v>3770.35</v>
      </c>
      <c r="L7" s="11">
        <v>93</v>
      </c>
      <c r="M7" s="14">
        <v>40.54</v>
      </c>
      <c r="N7" s="11">
        <v>211</v>
      </c>
      <c r="O7" s="13">
        <v>10738.06</v>
      </c>
      <c r="P7" s="11">
        <v>93</v>
      </c>
      <c r="Q7" s="14">
        <v>115.46</v>
      </c>
      <c r="R7" s="12">
        <v>-0.6825</v>
      </c>
      <c r="S7" s="12">
        <v>-0.6489</v>
      </c>
      <c r="T7" s="12"/>
      <c r="U7" s="12">
        <v>-0.6489</v>
      </c>
      <c r="V7" s="11">
        <v>14</v>
      </c>
      <c r="W7" s="13">
        <v>753.16</v>
      </c>
      <c r="X7" s="11">
        <v>61</v>
      </c>
      <c r="Y7" s="11">
        <v>45</v>
      </c>
      <c r="Z7" s="13">
        <v>2496.93</v>
      </c>
      <c r="AA7" s="11">
        <v>61</v>
      </c>
      <c r="AB7" s="12">
        <v>-0.6889</v>
      </c>
      <c r="AC7" s="12">
        <v>-0.6984</v>
      </c>
      <c r="AD7" s="11">
        <v>7</v>
      </c>
      <c r="AE7" s="13">
        <v>268.33</v>
      </c>
      <c r="AF7" s="11">
        <v>32</v>
      </c>
      <c r="AG7" s="11">
        <v>42</v>
      </c>
      <c r="AH7" s="13">
        <v>1977.23</v>
      </c>
      <c r="AI7" s="11">
        <v>32</v>
      </c>
      <c r="AJ7" s="12">
        <v>-0.8333</v>
      </c>
      <c r="AK7" s="12">
        <v>-0.8643</v>
      </c>
      <c r="AL7" s="11">
        <v>28</v>
      </c>
      <c r="AM7" s="13">
        <v>1362.1</v>
      </c>
      <c r="AN7" s="11">
        <v>78</v>
      </c>
      <c r="AO7" s="11">
        <v>78</v>
      </c>
      <c r="AP7" s="13">
        <v>3122.42</v>
      </c>
      <c r="AQ7" s="11">
        <v>78</v>
      </c>
      <c r="AR7" s="12">
        <v>-0.641</v>
      </c>
      <c r="AS7" s="12">
        <v>-0.5638</v>
      </c>
      <c r="AT7" s="11">
        <v>18</v>
      </c>
      <c r="AU7" s="13">
        <v>1386.76</v>
      </c>
      <c r="AV7" s="11">
        <v>83</v>
      </c>
      <c r="AW7" s="11">
        <v>46</v>
      </c>
      <c r="AX7" s="13">
        <v>3141.48</v>
      </c>
      <c r="AY7" s="11">
        <v>83</v>
      </c>
      <c r="AZ7" s="12">
        <v>-0.6087</v>
      </c>
      <c r="BA7" s="12">
        <v>-0.5586</v>
      </c>
    </row>
    <row r="8">
      <c r="A8" s="10" t="s">
        <v>38</v>
      </c>
      <c r="B8" s="11">
        <v>152626</v>
      </c>
      <c r="C8" s="11">
        <f>=ROUNDDOWN(25.2591685423011,0)</f>
      </c>
      <c r="D8" s="11">
        <v>46670</v>
      </c>
      <c r="E8" s="12">
        <v>0.9861</v>
      </c>
      <c r="F8" s="11"/>
      <c r="G8" s="11">
        <f>=ROUNDDOWN({0},0)</f>
      </c>
      <c r="H8" s="11"/>
      <c r="I8" s="12"/>
      <c r="J8" s="11">
        <v>53</v>
      </c>
      <c r="K8" s="13">
        <v>3320.19</v>
      </c>
      <c r="L8" s="11">
        <v>248</v>
      </c>
      <c r="M8" s="14">
        <v>13.39</v>
      </c>
      <c r="N8" s="11">
        <v>165</v>
      </c>
      <c r="O8" s="13">
        <v>9671.39</v>
      </c>
      <c r="P8" s="11">
        <v>248</v>
      </c>
      <c r="Q8" s="14">
        <v>39</v>
      </c>
      <c r="R8" s="12">
        <v>-0.6788</v>
      </c>
      <c r="S8" s="12">
        <v>-0.6567</v>
      </c>
      <c r="T8" s="12"/>
      <c r="U8" s="12">
        <v>-0.6567</v>
      </c>
      <c r="V8" s="11"/>
      <c r="W8" s="13"/>
      <c r="X8" s="11"/>
      <c r="Y8" s="11"/>
      <c r="Z8" s="13"/>
      <c r="AA8" s="11"/>
      <c r="AB8" s="12"/>
      <c r="AC8" s="12"/>
      <c r="AD8" s="11">
        <v>53</v>
      </c>
      <c r="AE8" s="13">
        <v>3320.19</v>
      </c>
      <c r="AF8" s="11">
        <v>64</v>
      </c>
      <c r="AG8" s="11">
        <v>165</v>
      </c>
      <c r="AH8" s="13">
        <v>9671.39</v>
      </c>
      <c r="AI8" s="11">
        <v>64</v>
      </c>
      <c r="AJ8" s="12">
        <v>-0.6788</v>
      </c>
      <c r="AK8" s="12">
        <v>-0.6567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305875</v>
      </c>
      <c r="C9" s="11">
        <f>=ROUNDDOWN(32.2092349813089,0)</f>
      </c>
      <c r="D9" s="11">
        <v>105118</v>
      </c>
      <c r="E9" s="12">
        <v>0.9744</v>
      </c>
      <c r="F9" s="11"/>
      <c r="G9" s="11">
        <f>=ROUNDDOWN({0},0)</f>
      </c>
      <c r="H9" s="11"/>
      <c r="I9" s="12"/>
      <c r="J9" s="11">
        <v>54</v>
      </c>
      <c r="K9" s="13">
        <v>1202.78</v>
      </c>
      <c r="L9" s="11">
        <v>333</v>
      </c>
      <c r="M9" s="14">
        <v>3.61</v>
      </c>
      <c r="N9" s="11">
        <v>216</v>
      </c>
      <c r="O9" s="13">
        <v>4804.87</v>
      </c>
      <c r="P9" s="11">
        <v>333</v>
      </c>
      <c r="Q9" s="14">
        <v>14.43</v>
      </c>
      <c r="R9" s="12">
        <v>-0.75</v>
      </c>
      <c r="S9" s="12">
        <v>-0.7497</v>
      </c>
      <c r="T9" s="12"/>
      <c r="U9" s="12">
        <v>-0.7498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54</v>
      </c>
      <c r="AE9" s="13">
        <v>1202.78</v>
      </c>
      <c r="AF9" s="11">
        <v>79</v>
      </c>
      <c r="AG9" s="11">
        <v>216</v>
      </c>
      <c r="AH9" s="13">
        <v>4804.87</v>
      </c>
      <c r="AI9" s="11">
        <v>79</v>
      </c>
      <c r="AJ9" s="12">
        <v>-0.75</v>
      </c>
      <c r="AK9" s="12">
        <v>-0.7497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597091</v>
      </c>
      <c r="C10" s="11">
        <f>=ROUNDDOWN(43.9544915821942,0)</f>
      </c>
      <c r="D10" s="11">
        <v>131254</v>
      </c>
      <c r="E10" s="12">
        <v>0.9722</v>
      </c>
      <c r="F10" s="11"/>
      <c r="G10" s="11">
        <f>=ROUNDDOWN({0},0)</f>
      </c>
      <c r="H10" s="11"/>
      <c r="I10" s="12"/>
      <c r="J10" s="11">
        <v>295</v>
      </c>
      <c r="K10" s="13">
        <v>13870.82</v>
      </c>
      <c r="L10" s="11">
        <v>1121</v>
      </c>
      <c r="M10" s="14">
        <v>12.37</v>
      </c>
      <c r="N10" s="11">
        <v>873</v>
      </c>
      <c r="O10" s="13">
        <v>41334.72</v>
      </c>
      <c r="P10" s="11">
        <v>1121</v>
      </c>
      <c r="Q10" s="14">
        <v>36.87</v>
      </c>
      <c r="R10" s="12">
        <v>-0.6621</v>
      </c>
      <c r="S10" s="12">
        <v>-0.6644</v>
      </c>
      <c r="T10" s="12"/>
      <c r="U10" s="12">
        <v>-0.6645</v>
      </c>
      <c r="V10" s="11">
        <v>169</v>
      </c>
      <c r="W10" s="13">
        <v>7049.89</v>
      </c>
      <c r="X10" s="11">
        <v>405</v>
      </c>
      <c r="Y10" s="11">
        <v>384</v>
      </c>
      <c r="Z10" s="13">
        <v>15733.99</v>
      </c>
      <c r="AA10" s="11">
        <v>405</v>
      </c>
      <c r="AB10" s="12">
        <v>-0.5599</v>
      </c>
      <c r="AC10" s="12">
        <v>-0.5519</v>
      </c>
      <c r="AD10" s="11">
        <v>123</v>
      </c>
      <c r="AE10" s="13">
        <v>6638.68</v>
      </c>
      <c r="AF10" s="11">
        <v>108</v>
      </c>
      <c r="AG10" s="11">
        <v>473</v>
      </c>
      <c r="AH10" s="13">
        <v>24989.48</v>
      </c>
      <c r="AI10" s="11">
        <v>108</v>
      </c>
      <c r="AJ10" s="12">
        <v>-0.74</v>
      </c>
      <c r="AK10" s="12">
        <v>-0.7343</v>
      </c>
      <c r="AL10" s="11">
        <v>3</v>
      </c>
      <c r="AM10" s="13">
        <v>182.25</v>
      </c>
      <c r="AN10" s="11">
        <v>20</v>
      </c>
      <c r="AO10" s="11">
        <v>16</v>
      </c>
      <c r="AP10" s="13">
        <v>611.25</v>
      </c>
      <c r="AQ10" s="11">
        <v>20</v>
      </c>
      <c r="AR10" s="12">
        <v>-0.8125</v>
      </c>
      <c r="AS10" s="12">
        <v>-0.7018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870</v>
      </c>
      <c r="C11" s="11">
        <f>=ROUNDDOWN(55.0632911392405,0)</f>
      </c>
      <c r="D11" s="11"/>
      <c r="E11" s="12">
        <v>0.6012</v>
      </c>
      <c r="F11" s="11"/>
      <c r="G11" s="11">
        <f>=ROUNDDOWN({0},0)</f>
      </c>
      <c r="H11" s="11"/>
      <c r="I11" s="12"/>
      <c r="J11" s="11"/>
      <c r="K11" s="13"/>
      <c r="L11" s="11">
        <v>28</v>
      </c>
      <c r="M11" s="14"/>
      <c r="N11" s="11"/>
      <c r="O11" s="13"/>
      <c r="P11" s="11">
        <v>28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>
        <v>21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46199</v>
      </c>
      <c r="C12" s="11">
        <f>=ROUNDDOWN(10.2232794866121,0)</f>
      </c>
      <c r="D12" s="11">
        <v>70466</v>
      </c>
      <c r="E12" s="12">
        <v>0.7799</v>
      </c>
      <c r="F12" s="11"/>
      <c r="G12" s="11">
        <f>=ROUNDDOWN({0},0)</f>
      </c>
      <c r="H12" s="11">
        <v>5215</v>
      </c>
      <c r="I12" s="12">
        <v>0.7153</v>
      </c>
      <c r="J12" s="11">
        <v>1149</v>
      </c>
      <c r="K12" s="13">
        <v>208913.53</v>
      </c>
      <c r="L12" s="11">
        <v>402</v>
      </c>
      <c r="M12" s="14">
        <v>519.69</v>
      </c>
      <c r="N12" s="11">
        <v>3153</v>
      </c>
      <c r="O12" s="13">
        <v>567373.86</v>
      </c>
      <c r="P12" s="11">
        <v>402</v>
      </c>
      <c r="Q12" s="14">
        <v>1411.38</v>
      </c>
      <c r="R12" s="12">
        <v>-0.6356</v>
      </c>
      <c r="S12" s="12">
        <v>-0.6318</v>
      </c>
      <c r="T12" s="12"/>
      <c r="U12" s="12">
        <v>-0.6318</v>
      </c>
      <c r="V12" s="11">
        <v>999</v>
      </c>
      <c r="W12" s="13">
        <v>188264.29</v>
      </c>
      <c r="X12" s="11">
        <v>170</v>
      </c>
      <c r="Y12" s="11">
        <v>2666</v>
      </c>
      <c r="Z12" s="13">
        <v>501578.26</v>
      </c>
      <c r="AA12" s="11">
        <v>170</v>
      </c>
      <c r="AB12" s="12">
        <v>-0.6253</v>
      </c>
      <c r="AC12" s="12">
        <v>-0.6247</v>
      </c>
      <c r="AD12" s="11">
        <v>25</v>
      </c>
      <c r="AE12" s="13">
        <v>3205.15</v>
      </c>
      <c r="AF12" s="11">
        <v>127</v>
      </c>
      <c r="AG12" s="11">
        <v>104</v>
      </c>
      <c r="AH12" s="13">
        <v>12755.14</v>
      </c>
      <c r="AI12" s="11">
        <v>127</v>
      </c>
      <c r="AJ12" s="12">
        <v>-0.7596</v>
      </c>
      <c r="AK12" s="12">
        <v>-0.7487</v>
      </c>
      <c r="AL12" s="11">
        <v>86</v>
      </c>
      <c r="AM12" s="13">
        <v>11560.97</v>
      </c>
      <c r="AN12" s="11">
        <v>257</v>
      </c>
      <c r="AO12" s="11">
        <v>229</v>
      </c>
      <c r="AP12" s="13">
        <v>30485.85</v>
      </c>
      <c r="AQ12" s="11">
        <v>257</v>
      </c>
      <c r="AR12" s="12">
        <v>-0.6245</v>
      </c>
      <c r="AS12" s="12">
        <v>-0.6208</v>
      </c>
      <c r="AT12" s="11">
        <v>39</v>
      </c>
      <c r="AU12" s="13">
        <v>5883.12</v>
      </c>
      <c r="AV12" s="11">
        <v>297</v>
      </c>
      <c r="AW12" s="11">
        <v>154</v>
      </c>
      <c r="AX12" s="13">
        <v>22554.61</v>
      </c>
      <c r="AY12" s="11">
        <v>297</v>
      </c>
      <c r="AZ12" s="12">
        <v>-0.7468</v>
      </c>
      <c r="BA12" s="12">
        <v>-0.7392</v>
      </c>
    </row>
    <row r="13">
      <c r="A13" s="10" t="s">
        <v>43</v>
      </c>
      <c r="B13" s="11">
        <v>20701</v>
      </c>
      <c r="C13" s="11">
        <f>=ROUNDDOWN(40.2899961074348,0)</f>
      </c>
      <c r="D13" s="11">
        <v>9553</v>
      </c>
      <c r="E13" s="12">
        <v>0.973</v>
      </c>
      <c r="F13" s="11"/>
      <c r="G13" s="11">
        <f>=ROUNDDOWN({0},0)</f>
      </c>
      <c r="H13" s="11"/>
      <c r="I13" s="12"/>
      <c r="J13" s="11">
        <v>7</v>
      </c>
      <c r="K13" s="13">
        <v>533.79</v>
      </c>
      <c r="L13" s="11">
        <v>110</v>
      </c>
      <c r="M13" s="14">
        <v>4.85</v>
      </c>
      <c r="N13" s="11">
        <v>14</v>
      </c>
      <c r="O13" s="13">
        <v>1310.9</v>
      </c>
      <c r="P13" s="11">
        <v>110</v>
      </c>
      <c r="Q13" s="14">
        <v>11.92</v>
      </c>
      <c r="R13" s="12">
        <v>-0.5</v>
      </c>
      <c r="S13" s="12">
        <v>-0.5928</v>
      </c>
      <c r="T13" s="12"/>
      <c r="U13" s="12">
        <v>-0.5931</v>
      </c>
      <c r="V13" s="11">
        <v>2</v>
      </c>
      <c r="W13" s="13">
        <v>229.3</v>
      </c>
      <c r="X13" s="11">
        <v>4</v>
      </c>
      <c r="Y13" s="11">
        <v>3</v>
      </c>
      <c r="Z13" s="13">
        <v>343.95</v>
      </c>
      <c r="AA13" s="11">
        <v>4</v>
      </c>
      <c r="AB13" s="12">
        <v>-0.3333</v>
      </c>
      <c r="AC13" s="12">
        <v>-0.3333</v>
      </c>
      <c r="AD13" s="11"/>
      <c r="AE13" s="13"/>
      <c r="AF13" s="11"/>
      <c r="AG13" s="11"/>
      <c r="AH13" s="13"/>
      <c r="AI13" s="11"/>
      <c r="AJ13" s="12"/>
      <c r="AK13" s="12"/>
      <c r="AL13" s="11">
        <v>5</v>
      </c>
      <c r="AM13" s="13">
        <v>304.49</v>
      </c>
      <c r="AN13" s="11">
        <v>43</v>
      </c>
      <c r="AO13" s="11">
        <v>11</v>
      </c>
      <c r="AP13" s="13">
        <v>966.95</v>
      </c>
      <c r="AQ13" s="11">
        <v>43</v>
      </c>
      <c r="AR13" s="12">
        <v>-0.5455</v>
      </c>
      <c r="AS13" s="12">
        <v>-0.6851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7717</v>
      </c>
      <c r="C14" s="11">
        <f>=ROUNDDOWN(16.1781970649895,0)</f>
      </c>
      <c r="D14" s="11">
        <v>4803</v>
      </c>
      <c r="E14" s="12">
        <v>0.75</v>
      </c>
      <c r="F14" s="11"/>
      <c r="G14" s="11">
        <f>=ROUNDDOWN({0},0)</f>
      </c>
      <c r="H14" s="11"/>
      <c r="I14" s="12"/>
      <c r="J14" s="11">
        <v>78</v>
      </c>
      <c r="K14" s="13">
        <v>6231.07</v>
      </c>
      <c r="L14" s="11">
        <v>62</v>
      </c>
      <c r="M14" s="14">
        <v>100.5</v>
      </c>
      <c r="N14" s="11">
        <v>226</v>
      </c>
      <c r="O14" s="13">
        <v>17829.58</v>
      </c>
      <c r="P14" s="11">
        <v>62</v>
      </c>
      <c r="Q14" s="14">
        <v>287.57</v>
      </c>
      <c r="R14" s="12">
        <v>-0.6549</v>
      </c>
      <c r="S14" s="12">
        <v>-0.6505</v>
      </c>
      <c r="T14" s="12"/>
      <c r="U14" s="12">
        <v>-0.6505</v>
      </c>
      <c r="V14" s="11">
        <v>19</v>
      </c>
      <c r="W14" s="13">
        <v>1605.77</v>
      </c>
      <c r="X14" s="11">
        <v>49</v>
      </c>
      <c r="Y14" s="11">
        <v>64</v>
      </c>
      <c r="Z14" s="13">
        <v>5378.52</v>
      </c>
      <c r="AA14" s="11">
        <v>49</v>
      </c>
      <c r="AB14" s="12">
        <v>-0.7031</v>
      </c>
      <c r="AC14" s="12">
        <v>-0.7014</v>
      </c>
      <c r="AD14" s="11">
        <v>33</v>
      </c>
      <c r="AE14" s="13">
        <v>2212.8</v>
      </c>
      <c r="AF14" s="11">
        <v>26</v>
      </c>
      <c r="AG14" s="11">
        <v>83</v>
      </c>
      <c r="AH14" s="13">
        <v>5802.21</v>
      </c>
      <c r="AI14" s="11">
        <v>26</v>
      </c>
      <c r="AJ14" s="12">
        <v>-0.6024</v>
      </c>
      <c r="AK14" s="12">
        <v>-0.6186</v>
      </c>
      <c r="AL14" s="11">
        <v>11</v>
      </c>
      <c r="AM14" s="13">
        <v>1123.19</v>
      </c>
      <c r="AN14" s="11">
        <v>59</v>
      </c>
      <c r="AO14" s="11">
        <v>37</v>
      </c>
      <c r="AP14" s="13">
        <v>3057.08</v>
      </c>
      <c r="AQ14" s="11">
        <v>59</v>
      </c>
      <c r="AR14" s="12">
        <v>-0.7027</v>
      </c>
      <c r="AS14" s="12">
        <v>-0.6326</v>
      </c>
      <c r="AT14" s="11">
        <v>15</v>
      </c>
      <c r="AU14" s="13">
        <v>1289.31</v>
      </c>
      <c r="AV14" s="11">
        <v>51</v>
      </c>
      <c r="AW14" s="11">
        <v>42</v>
      </c>
      <c r="AX14" s="13">
        <v>3591.77</v>
      </c>
      <c r="AY14" s="11">
        <v>51</v>
      </c>
      <c r="AZ14" s="12">
        <v>-0.6429</v>
      </c>
      <c r="BA14" s="12">
        <v>-0.641</v>
      </c>
    </row>
    <row r="15">
      <c r="A15" s="10" t="s">
        <v>45</v>
      </c>
      <c r="B15" s="11">
        <v>8514</v>
      </c>
      <c r="C15" s="11">
        <f>=ROUNDDOWN(176.273291925466,0)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24</v>
      </c>
      <c r="M15" s="14"/>
      <c r="N15" s="11"/>
      <c r="O15" s="13"/>
      <c r="P15" s="11">
        <v>24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24312</v>
      </c>
      <c r="C16" s="11">
        <f>=ROUNDDOWN(64.6767757382282,0)</f>
      </c>
      <c r="D16" s="11">
        <v>777</v>
      </c>
      <c r="E16" s="12">
        <v>0.9062</v>
      </c>
      <c r="F16" s="11"/>
      <c r="G16" s="11">
        <f>=ROUNDDOWN({0},0)</f>
      </c>
      <c r="H16" s="11"/>
      <c r="I16" s="12"/>
      <c r="J16" s="11"/>
      <c r="K16" s="13"/>
      <c r="L16" s="11">
        <v>66</v>
      </c>
      <c r="M16" s="14"/>
      <c r="N16" s="11"/>
      <c r="O16" s="13"/>
      <c r="P16" s="11">
        <v>66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4167</v>
      </c>
      <c r="C17" s="11">
        <f>=ROUNDDOWN(255.644171779141,0)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449305</v>
      </c>
      <c r="C18" s="11">
        <f>=ROUNDDOWN(29.8759890950196,0)</f>
      </c>
      <c r="D18" s="11">
        <v>60014</v>
      </c>
      <c r="E18" s="12">
        <v>0.9647</v>
      </c>
      <c r="F18" s="11"/>
      <c r="G18" s="11">
        <f>=ROUNDDOWN({0},0)</f>
      </c>
      <c r="H18" s="11"/>
      <c r="I18" s="12"/>
      <c r="J18" s="11">
        <v>94</v>
      </c>
      <c r="K18" s="13">
        <v>3888.1</v>
      </c>
      <c r="L18" s="11">
        <v>1444</v>
      </c>
      <c r="M18" s="14">
        <v>2.69</v>
      </c>
      <c r="N18" s="11">
        <v>314</v>
      </c>
      <c r="O18" s="13">
        <v>12701.3</v>
      </c>
      <c r="P18" s="11">
        <v>1444</v>
      </c>
      <c r="Q18" s="14">
        <v>8.8</v>
      </c>
      <c r="R18" s="12">
        <v>-0.7006</v>
      </c>
      <c r="S18" s="12">
        <v>-0.6939</v>
      </c>
      <c r="T18" s="12"/>
      <c r="U18" s="12">
        <v>-0.6943</v>
      </c>
      <c r="V18" s="11"/>
      <c r="W18" s="13"/>
      <c r="X18" s="11"/>
      <c r="Y18" s="11"/>
      <c r="Z18" s="13"/>
      <c r="AA18" s="11"/>
      <c r="AB18" s="12"/>
      <c r="AC18" s="12"/>
      <c r="AD18" s="11">
        <v>94</v>
      </c>
      <c r="AE18" s="13">
        <v>3888.1</v>
      </c>
      <c r="AF18" s="11">
        <v>92</v>
      </c>
      <c r="AG18" s="11">
        <v>314</v>
      </c>
      <c r="AH18" s="13">
        <v>12701.3</v>
      </c>
      <c r="AI18" s="11">
        <v>92</v>
      </c>
      <c r="AJ18" s="12">
        <v>-0.7006</v>
      </c>
      <c r="AK18" s="12">
        <v>-0.6939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100647</v>
      </c>
      <c r="C19" s="11">
        <f>=ROUNDDOWN(33.5691414848909,0)</f>
      </c>
      <c r="D19" s="11">
        <v>37675</v>
      </c>
      <c r="E19" s="12">
        <v>0.9542</v>
      </c>
      <c r="F19" s="11"/>
      <c r="G19" s="11">
        <f>=ROUNDDOWN({0},0)</f>
      </c>
      <c r="H19" s="11"/>
      <c r="I19" s="12"/>
      <c r="J19" s="11">
        <v>251</v>
      </c>
      <c r="K19" s="13">
        <v>8512.9</v>
      </c>
      <c r="L19" s="11">
        <v>136</v>
      </c>
      <c r="M19" s="14">
        <v>62.59</v>
      </c>
      <c r="N19" s="11">
        <v>1012</v>
      </c>
      <c r="O19" s="13">
        <v>34228.14</v>
      </c>
      <c r="P19" s="11">
        <v>136</v>
      </c>
      <c r="Q19" s="14">
        <v>251.68</v>
      </c>
      <c r="R19" s="12">
        <v>-0.752</v>
      </c>
      <c r="S19" s="12">
        <v>-0.7513</v>
      </c>
      <c r="T19" s="12"/>
      <c r="U19" s="12">
        <v>-0.7513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251</v>
      </c>
      <c r="AE19" s="13">
        <v>8512.9</v>
      </c>
      <c r="AF19" s="11">
        <v>82</v>
      </c>
      <c r="AG19" s="11">
        <v>1012</v>
      </c>
      <c r="AH19" s="13">
        <v>34228.14</v>
      </c>
      <c r="AI19" s="11">
        <v>82</v>
      </c>
      <c r="AJ19" s="12">
        <v>-0.752</v>
      </c>
      <c r="AK19" s="12">
        <v>-0.7513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238331</v>
      </c>
      <c r="C20" s="11">
        <f>=ROUNDDOWN(29.2423498809845,0)</f>
      </c>
      <c r="D20" s="11">
        <v>79498</v>
      </c>
      <c r="E20" s="12">
        <v>0.9813</v>
      </c>
      <c r="F20" s="11"/>
      <c r="G20" s="11">
        <f>=ROUNDDOWN({0},0)</f>
      </c>
      <c r="H20" s="11"/>
      <c r="I20" s="12"/>
      <c r="J20" s="11">
        <v>463</v>
      </c>
      <c r="K20" s="13">
        <v>12683.73</v>
      </c>
      <c r="L20" s="11">
        <v>552</v>
      </c>
      <c r="M20" s="14">
        <v>22.98</v>
      </c>
      <c r="N20" s="11">
        <v>1066</v>
      </c>
      <c r="O20" s="13">
        <v>29517.35</v>
      </c>
      <c r="P20" s="11">
        <v>552</v>
      </c>
      <c r="Q20" s="14">
        <v>53.47</v>
      </c>
      <c r="R20" s="12">
        <v>-0.5657</v>
      </c>
      <c r="S20" s="12">
        <v>-0.5703</v>
      </c>
      <c r="T20" s="12"/>
      <c r="U20" s="12">
        <v>-0.5702</v>
      </c>
      <c r="V20" s="11">
        <v>463</v>
      </c>
      <c r="W20" s="13">
        <v>12683.73</v>
      </c>
      <c r="X20" s="11">
        <v>206</v>
      </c>
      <c r="Y20" s="11">
        <v>1066</v>
      </c>
      <c r="Z20" s="13">
        <v>29517.35</v>
      </c>
      <c r="AA20" s="11">
        <v>206</v>
      </c>
      <c r="AB20" s="12">
        <v>-0.5657</v>
      </c>
      <c r="AC20" s="12">
        <v>-0.5703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2891</v>
      </c>
      <c r="K21" s="17">
        <v>288869.01</v>
      </c>
      <c r="L21" s="15">
        <v>6846</v>
      </c>
      <c r="M21" s="18">
        <v>42.2</v>
      </c>
      <c r="N21" s="15">
        <v>8221</v>
      </c>
      <c r="O21" s="17">
        <v>795363.29</v>
      </c>
      <c r="P21" s="15">
        <v>6846</v>
      </c>
      <c r="Q21" s="18">
        <v>116.18</v>
      </c>
      <c r="R21" s="16">
        <v>-0.6483</v>
      </c>
      <c r="S21" s="16">
        <v>-0.6368</v>
      </c>
      <c r="T21" s="16"/>
      <c r="U21" s="16">
        <v>-0.6368</v>
      </c>
      <c r="V21" s="15">
        <v>1934</v>
      </c>
      <c r="W21" s="17">
        <v>227952.84</v>
      </c>
      <c r="X21" s="15">
        <v>1487</v>
      </c>
      <c r="Y21" s="15">
        <v>4896</v>
      </c>
      <c r="Z21" s="17">
        <v>597864.16</v>
      </c>
      <c r="AA21" s="15">
        <v>1487</v>
      </c>
      <c r="AB21" s="16">
        <v>-0.605</v>
      </c>
      <c r="AC21" s="16">
        <v>-0.6187</v>
      </c>
      <c r="AD21" s="15">
        <v>659</v>
      </c>
      <c r="AE21" s="17">
        <v>30783.99</v>
      </c>
      <c r="AF21" s="15">
        <v>799</v>
      </c>
      <c r="AG21" s="15">
        <v>2488</v>
      </c>
      <c r="AH21" s="17">
        <v>112546.61</v>
      </c>
      <c r="AI21" s="15">
        <v>799</v>
      </c>
      <c r="AJ21" s="16">
        <v>-0.7351</v>
      </c>
      <c r="AK21" s="16">
        <v>-0.7265</v>
      </c>
      <c r="AL21" s="15">
        <v>223</v>
      </c>
      <c r="AM21" s="17">
        <v>21265.36</v>
      </c>
      <c r="AN21" s="15">
        <v>1040</v>
      </c>
      <c r="AO21" s="15">
        <v>586</v>
      </c>
      <c r="AP21" s="17">
        <v>54677.17</v>
      </c>
      <c r="AQ21" s="15">
        <v>1040</v>
      </c>
      <c r="AR21" s="16">
        <v>-0.6195</v>
      </c>
      <c r="AS21" s="16">
        <v>-0.6111</v>
      </c>
      <c r="AT21" s="15">
        <v>75</v>
      </c>
      <c r="AU21" s="17">
        <v>8866.82</v>
      </c>
      <c r="AV21" s="15">
        <v>606</v>
      </c>
      <c r="AW21" s="15">
        <v>251</v>
      </c>
      <c r="AX21" s="17">
        <v>30275.35</v>
      </c>
      <c r="AY21" s="15">
        <v>606</v>
      </c>
      <c r="AZ21" s="16">
        <v>-0.7012</v>
      </c>
      <c r="BA21" s="16">
        <v>-0.7071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