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<sst xmlns="http://schemas.openxmlformats.org/spreadsheetml/2006/main" count="52" uniqueCount="52">
  <si>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</si>
  <si>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</si>
  <si>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</si>
  <si>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07/01/2026</t>
  </si>
  <si>
    <t>End Date:</t>
  </si>
  <si>
    <t>11/09/2025</t>
  </si>
  <si>
    <t>Report Run Date:</t>
  </si>
  <si>
    <t>11/10/2025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</si>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</sst>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770652</v>
      </c>
      <c r="C5" s="11">
        <f>=ROUNDDOWN(31.163896639573,0)</f>
      </c>
      <c r="D5" s="11">
        <v>126833</v>
      </c>
      <c r="E5" s="12"/>
      <c r="F5" s="11"/>
      <c r="G5" s="11">
        <f>=ROUNDDOWN({0},0)</f>
      </c>
      <c r="H5" s="11"/>
      <c r="I5" s="12"/>
      <c r="J5" s="11"/>
      <c r="K5" s="13"/>
      <c r="L5" s="11"/>
      <c r="M5" s="14"/>
      <c r="N5" s="11">
        <v>8890</v>
      </c>
      <c r="O5" s="13">
        <v>552129.66</v>
      </c>
      <c r="P5" s="11">
        <v>2222</v>
      </c>
      <c r="Q5" s="14">
        <v>248.48</v>
      </c>
      <c r="R5" s="12"/>
      <c r="S5" s="12"/>
      <c r="T5" s="12"/>
      <c r="U5" s="12"/>
      <c r="V5" s="11"/>
      <c r="W5" s="13"/>
      <c r="X5" s="11"/>
      <c r="Y5" s="11">
        <v>6851</v>
      </c>
      <c r="Z5" s="13">
        <v>410047.29</v>
      </c>
      <c r="AA5" s="11">
        <v>587</v>
      </c>
      <c r="AB5" s="12"/>
      <c r="AC5" s="12"/>
      <c r="AD5" s="11"/>
      <c r="AE5" s="13"/>
      <c r="AF5" s="11"/>
      <c r="AG5" s="11">
        <v>639</v>
      </c>
      <c r="AH5" s="13">
        <v>42899.64</v>
      </c>
      <c r="AI5" s="11">
        <v>189</v>
      </c>
      <c r="AJ5" s="12"/>
      <c r="AK5" s="12"/>
      <c r="AL5" s="11"/>
      <c r="AM5" s="13"/>
      <c r="AN5" s="11"/>
      <c r="AO5" s="11">
        <v>1255</v>
      </c>
      <c r="AP5" s="13">
        <v>84438.57</v>
      </c>
      <c r="AQ5" s="11">
        <v>562</v>
      </c>
      <c r="AR5" s="12"/>
      <c r="AS5" s="12"/>
      <c r="AT5" s="11"/>
      <c r="AU5" s="13"/>
      <c r="AV5" s="11"/>
      <c r="AW5" s="11">
        <v>145</v>
      </c>
      <c r="AX5" s="13">
        <v>14744.16</v>
      </c>
      <c r="AY5" s="11">
        <v>176</v>
      </c>
      <c r="AZ5" s="12"/>
      <c r="BA5" s="12"/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12053</v>
      </c>
      <c r="C7" s="11">
        <f>=ROUNDDOWN(10.9602618896063,0)</f>
      </c>
      <c r="D7" s="11">
        <v>16120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1872</v>
      </c>
      <c r="O7" s="13">
        <v>101056.2</v>
      </c>
      <c r="P7" s="11">
        <v>95</v>
      </c>
      <c r="Q7" s="14">
        <v>1063.75</v>
      </c>
      <c r="R7" s="12"/>
      <c r="S7" s="12"/>
      <c r="T7" s="12"/>
      <c r="U7" s="12"/>
      <c r="V7" s="11"/>
      <c r="W7" s="13"/>
      <c r="X7" s="11"/>
      <c r="Y7" s="11">
        <v>463</v>
      </c>
      <c r="Z7" s="13">
        <v>24455.03</v>
      </c>
      <c r="AA7" s="11">
        <v>62</v>
      </c>
      <c r="AB7" s="12"/>
      <c r="AC7" s="12"/>
      <c r="AD7" s="11"/>
      <c r="AE7" s="13"/>
      <c r="AF7" s="11"/>
      <c r="AG7" s="11">
        <v>396</v>
      </c>
      <c r="AH7" s="13">
        <v>18615.24</v>
      </c>
      <c r="AI7" s="11">
        <v>33</v>
      </c>
      <c r="AJ7" s="12"/>
      <c r="AK7" s="12"/>
      <c r="AL7" s="11"/>
      <c r="AM7" s="13"/>
      <c r="AN7" s="11"/>
      <c r="AO7" s="11">
        <v>507</v>
      </c>
      <c r="AP7" s="13">
        <v>22231.64</v>
      </c>
      <c r="AQ7" s="11">
        <v>80</v>
      </c>
      <c r="AR7" s="12"/>
      <c r="AS7" s="12"/>
      <c r="AT7" s="11"/>
      <c r="AU7" s="13"/>
      <c r="AV7" s="11"/>
      <c r="AW7" s="11">
        <v>506</v>
      </c>
      <c r="AX7" s="13">
        <v>35754.29</v>
      </c>
      <c r="AY7" s="11">
        <v>84</v>
      </c>
      <c r="AZ7" s="12"/>
      <c r="BA7" s="12"/>
    </row>
    <row r="8">
      <c r="A8" s="10" t="s">
        <v>38</v>
      </c>
      <c r="B8" s="11">
        <v>156731</v>
      </c>
      <c r="C8" s="11">
        <f>=ROUNDDOWN(34.1394933455314,0)</f>
      </c>
      <c r="D8" s="11">
        <v>45462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746</v>
      </c>
      <c r="O8" s="13">
        <v>36402.22</v>
      </c>
      <c r="P8" s="11">
        <v>249</v>
      </c>
      <c r="Q8" s="14">
        <v>146.19</v>
      </c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>
        <v>746</v>
      </c>
      <c r="AH8" s="13">
        <v>36402.22</v>
      </c>
      <c r="AI8" s="11">
        <v>64</v>
      </c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316572</v>
      </c>
      <c r="C9" s="11">
        <f>=ROUNDDOWN(33.3947276812557,0)</f>
      </c>
      <c r="D9" s="11">
        <v>99086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1208</v>
      </c>
      <c r="O9" s="13">
        <v>26455.77</v>
      </c>
      <c r="P9" s="11">
        <v>333</v>
      </c>
      <c r="Q9" s="14">
        <v>79.45</v>
      </c>
      <c r="R9" s="12"/>
      <c r="S9" s="12"/>
      <c r="T9" s="12"/>
      <c r="U9" s="12"/>
      <c r="V9" s="11"/>
      <c r="W9" s="13"/>
      <c r="X9" s="11"/>
      <c r="Y9" s="11"/>
      <c r="Z9" s="13"/>
      <c r="AA9" s="11">
        <v>2</v>
      </c>
      <c r="AB9" s="12"/>
      <c r="AC9" s="12"/>
      <c r="AD9" s="11"/>
      <c r="AE9" s="13"/>
      <c r="AF9" s="11"/>
      <c r="AG9" s="11">
        <v>1208</v>
      </c>
      <c r="AH9" s="13">
        <v>26455.77</v>
      </c>
      <c r="AI9" s="11">
        <v>79</v>
      </c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628907</v>
      </c>
      <c r="C10" s="11">
        <f>=ROUNDDOWN(46.1949288243158,0)</f>
      </c>
      <c r="D10" s="11">
        <v>144453</v>
      </c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>
        <v>5159</v>
      </c>
      <c r="O10" s="13">
        <v>211926.33</v>
      </c>
      <c r="P10" s="11">
        <v>1110</v>
      </c>
      <c r="Q10" s="14">
        <v>190.92</v>
      </c>
      <c r="R10" s="12"/>
      <c r="S10" s="12"/>
      <c r="T10" s="12"/>
      <c r="U10" s="12"/>
      <c r="V10" s="11"/>
      <c r="W10" s="13"/>
      <c r="X10" s="11"/>
      <c r="Y10" s="11">
        <v>2409</v>
      </c>
      <c r="Z10" s="13">
        <v>88964.85</v>
      </c>
      <c r="AA10" s="11">
        <v>405</v>
      </c>
      <c r="AB10" s="12"/>
      <c r="AC10" s="12"/>
      <c r="AD10" s="11"/>
      <c r="AE10" s="13"/>
      <c r="AF10" s="11"/>
      <c r="AG10" s="11">
        <v>2669</v>
      </c>
      <c r="AH10" s="13">
        <v>120721.99</v>
      </c>
      <c r="AI10" s="11">
        <v>108</v>
      </c>
      <c r="AJ10" s="12"/>
      <c r="AK10" s="12"/>
      <c r="AL10" s="11"/>
      <c r="AM10" s="13"/>
      <c r="AN10" s="11"/>
      <c r="AO10" s="11">
        <v>81</v>
      </c>
      <c r="AP10" s="13">
        <v>2239.49</v>
      </c>
      <c r="AQ10" s="11">
        <v>20</v>
      </c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863</v>
      </c>
      <c r="C11" s="11">
        <f>=ROUNDDOWN(51.9879518072289,0)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50605</v>
      </c>
      <c r="C12" s="11">
        <f>=ROUNDDOWN(11.0902914749069,0)</f>
      </c>
      <c r="D12" s="11">
        <v>62935</v>
      </c>
      <c r="E12" s="12"/>
      <c r="F12" s="11"/>
      <c r="G12" s="11">
        <f>=ROUNDDOWN({0},0)</f>
      </c>
      <c r="H12" s="11">
        <v>4989</v>
      </c>
      <c r="I12" s="12"/>
      <c r="J12" s="11"/>
      <c r="K12" s="13"/>
      <c r="L12" s="11"/>
      <c r="M12" s="14"/>
      <c r="N12" s="11">
        <v>21254</v>
      </c>
      <c r="O12" s="13">
        <v>3900462.08</v>
      </c>
      <c r="P12" s="11">
        <v>405</v>
      </c>
      <c r="Q12" s="14">
        <v>9630.77</v>
      </c>
      <c r="R12" s="12"/>
      <c r="S12" s="12"/>
      <c r="T12" s="12"/>
      <c r="U12" s="12"/>
      <c r="V12" s="11"/>
      <c r="W12" s="13"/>
      <c r="X12" s="11"/>
      <c r="Y12" s="11">
        <v>18048</v>
      </c>
      <c r="Z12" s="13">
        <v>3470007.45</v>
      </c>
      <c r="AA12" s="11">
        <v>173</v>
      </c>
      <c r="AB12" s="12"/>
      <c r="AC12" s="12"/>
      <c r="AD12" s="11"/>
      <c r="AE12" s="13"/>
      <c r="AF12" s="11"/>
      <c r="AG12" s="11">
        <v>747</v>
      </c>
      <c r="AH12" s="13">
        <v>88980.28</v>
      </c>
      <c r="AI12" s="11">
        <v>127</v>
      </c>
      <c r="AJ12" s="12"/>
      <c r="AK12" s="12"/>
      <c r="AL12" s="11"/>
      <c r="AM12" s="13"/>
      <c r="AN12" s="11"/>
      <c r="AO12" s="11">
        <v>1717</v>
      </c>
      <c r="AP12" s="13">
        <v>221494.9</v>
      </c>
      <c r="AQ12" s="11">
        <v>261</v>
      </c>
      <c r="AR12" s="12"/>
      <c r="AS12" s="12"/>
      <c r="AT12" s="11"/>
      <c r="AU12" s="13"/>
      <c r="AV12" s="11"/>
      <c r="AW12" s="11">
        <v>742</v>
      </c>
      <c r="AX12" s="13">
        <v>119979.45</v>
      </c>
      <c r="AY12" s="11">
        <v>300</v>
      </c>
      <c r="AZ12" s="12"/>
      <c r="BA12" s="12"/>
    </row>
    <row r="13">
      <c r="A13" s="10" t="s">
        <v>43</v>
      </c>
      <c r="B13" s="11">
        <v>21217</v>
      </c>
      <c r="C13" s="11">
        <f>=ROUNDDOWN(42.0972222222222,0)</f>
      </c>
      <c r="D13" s="11">
        <v>9081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66</v>
      </c>
      <c r="O13" s="13">
        <v>6603.24</v>
      </c>
      <c r="P13" s="11">
        <v>111</v>
      </c>
      <c r="Q13" s="14">
        <v>59.49</v>
      </c>
      <c r="R13" s="12"/>
      <c r="S13" s="12"/>
      <c r="T13" s="12"/>
      <c r="U13" s="12"/>
      <c r="V13" s="11"/>
      <c r="W13" s="13"/>
      <c r="X13" s="11"/>
      <c r="Y13" s="11">
        <v>11</v>
      </c>
      <c r="Z13" s="13">
        <v>1188.36</v>
      </c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>
        <v>55</v>
      </c>
      <c r="AP13" s="13">
        <v>5414.88</v>
      </c>
      <c r="AQ13" s="11">
        <v>43</v>
      </c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7388</v>
      </c>
      <c r="C14" s="11">
        <f>=ROUNDDOWN(14.6820349761526,0)</f>
      </c>
      <c r="D14" s="11">
        <v>5925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1240</v>
      </c>
      <c r="O14" s="13">
        <v>90102.97</v>
      </c>
      <c r="P14" s="11">
        <v>61</v>
      </c>
      <c r="Q14" s="14">
        <v>1477.1</v>
      </c>
      <c r="R14" s="12"/>
      <c r="S14" s="12"/>
      <c r="T14" s="12"/>
      <c r="U14" s="12"/>
      <c r="V14" s="11"/>
      <c r="W14" s="13"/>
      <c r="X14" s="11"/>
      <c r="Y14" s="11">
        <v>126</v>
      </c>
      <c r="Z14" s="13">
        <v>9094.43</v>
      </c>
      <c r="AA14" s="11">
        <v>49</v>
      </c>
      <c r="AB14" s="12"/>
      <c r="AC14" s="12"/>
      <c r="AD14" s="11"/>
      <c r="AE14" s="13"/>
      <c r="AF14" s="11"/>
      <c r="AG14" s="11">
        <v>380</v>
      </c>
      <c r="AH14" s="13">
        <v>22974.34</v>
      </c>
      <c r="AI14" s="11">
        <v>26</v>
      </c>
      <c r="AJ14" s="12"/>
      <c r="AK14" s="12"/>
      <c r="AL14" s="11"/>
      <c r="AM14" s="13"/>
      <c r="AN14" s="11"/>
      <c r="AO14" s="11">
        <v>472</v>
      </c>
      <c r="AP14" s="13">
        <v>27876.04</v>
      </c>
      <c r="AQ14" s="11">
        <v>59</v>
      </c>
      <c r="AR14" s="12"/>
      <c r="AS14" s="12"/>
      <c r="AT14" s="11"/>
      <c r="AU14" s="13"/>
      <c r="AV14" s="11"/>
      <c r="AW14" s="11">
        <v>262</v>
      </c>
      <c r="AX14" s="13">
        <v>30158.16</v>
      </c>
      <c r="AY14" s="11">
        <v>51</v>
      </c>
      <c r="AZ14" s="12"/>
      <c r="BA14" s="12"/>
    </row>
    <row r="15">
      <c r="A15" s="10" t="s">
        <v>45</v>
      </c>
      <c r="B15" s="11">
        <v>8729</v>
      </c>
      <c r="C15" s="11">
        <f>=ROUNDDOWN(181.099585062241,0)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>
        <v>24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21235</v>
      </c>
      <c r="C16" s="11">
        <f>=ROUNDDOWN(57.3763847608754,0)</f>
      </c>
      <c r="D16" s="11">
        <v>5350</v>
      </c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4184</v>
      </c>
      <c r="C17" s="11">
        <f>=ROUNDDOWN(269.935483870968,0)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488461</v>
      </c>
      <c r="C18" s="11">
        <f>=ROUNDDOWN(32.1262923890453,0)</f>
      </c>
      <c r="D18" s="11">
        <v>51842</v>
      </c>
      <c r="E18" s="12"/>
      <c r="F18" s="11"/>
      <c r="G18" s="11">
        <f>=ROUNDDOWN({0},0)</f>
      </c>
      <c r="H18" s="11"/>
      <c r="I18" s="12"/>
      <c r="J18" s="11"/>
      <c r="K18" s="13"/>
      <c r="L18" s="11"/>
      <c r="M18" s="14"/>
      <c r="N18" s="11">
        <v>2151</v>
      </c>
      <c r="O18" s="13">
        <v>82367.5</v>
      </c>
      <c r="P18" s="11">
        <v>1450</v>
      </c>
      <c r="Q18" s="14">
        <v>56.81</v>
      </c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>
        <v>2151</v>
      </c>
      <c r="AH18" s="13">
        <v>82367.5</v>
      </c>
      <c r="AI18" s="11">
        <v>94</v>
      </c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100990</v>
      </c>
      <c r="C19" s="11">
        <f>=ROUNDDOWN(32.8946939839093,0)</f>
      </c>
      <c r="D19" s="11">
        <v>34809</v>
      </c>
      <c r="E19" s="12"/>
      <c r="F19" s="11"/>
      <c r="G19" s="11">
        <f>=ROUNDDOWN({0},0)</f>
      </c>
      <c r="H19" s="11"/>
      <c r="I19" s="12"/>
      <c r="J19" s="11"/>
      <c r="K19" s="13"/>
      <c r="L19" s="11"/>
      <c r="M19" s="14"/>
      <c r="N19" s="11">
        <v>6542</v>
      </c>
      <c r="O19" s="13">
        <v>218960.83</v>
      </c>
      <c r="P19" s="11">
        <v>132</v>
      </c>
      <c r="Q19" s="14">
        <v>1658.79</v>
      </c>
      <c r="R19" s="12"/>
      <c r="S19" s="12"/>
      <c r="T19" s="12"/>
      <c r="U19" s="12"/>
      <c r="V19" s="11"/>
      <c r="W19" s="13"/>
      <c r="X19" s="11"/>
      <c r="Y19" s="11"/>
      <c r="Z19" s="13"/>
      <c r="AA19" s="11">
        <v>4</v>
      </c>
      <c r="AB19" s="12"/>
      <c r="AC19" s="12"/>
      <c r="AD19" s="11"/>
      <c r="AE19" s="13"/>
      <c r="AF19" s="11"/>
      <c r="AG19" s="11">
        <v>6542</v>
      </c>
      <c r="AH19" s="13">
        <v>218960.83</v>
      </c>
      <c r="AI19" s="11">
        <v>82</v>
      </c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246005</v>
      </c>
      <c r="C20" s="11">
        <f>=ROUNDDOWN(30.2418066038896,0)</f>
      </c>
      <c r="D20" s="11">
        <v>72706</v>
      </c>
      <c r="E20" s="12"/>
      <c r="F20" s="11"/>
      <c r="G20" s="11">
        <f>=ROUNDDOWN({0},0)</f>
      </c>
      <c r="H20" s="11"/>
      <c r="I20" s="12"/>
      <c r="J20" s="11"/>
      <c r="K20" s="13"/>
      <c r="L20" s="11"/>
      <c r="M20" s="14"/>
      <c r="N20" s="11">
        <v>6554</v>
      </c>
      <c r="O20" s="13">
        <v>164568.77</v>
      </c>
      <c r="P20" s="11">
        <v>552</v>
      </c>
      <c r="Q20" s="14">
        <v>298.13</v>
      </c>
      <c r="R20" s="12"/>
      <c r="S20" s="12"/>
      <c r="T20" s="12"/>
      <c r="U20" s="12"/>
      <c r="V20" s="11"/>
      <c r="W20" s="13"/>
      <c r="X20" s="11"/>
      <c r="Y20" s="11">
        <v>6554</v>
      </c>
      <c r="Z20" s="13">
        <v>164568.77</v>
      </c>
      <c r="AA20" s="11">
        <v>206</v>
      </c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/>
      <c r="K21" s="17"/>
      <c r="L21" s="15"/>
      <c r="M21" s="18"/>
      <c r="N21" s="15">
        <v>55682</v>
      </c>
      <c r="O21" s="17">
        <v>5391035.57</v>
      </c>
      <c r="P21" s="15">
        <v>6850</v>
      </c>
      <c r="Q21" s="18">
        <v>787.01</v>
      </c>
      <c r="R21" s="16">
        <v>-1</v>
      </c>
      <c r="S21" s="16">
        <v>-1</v>
      </c>
      <c r="T21" s="16"/>
      <c r="U21" s="16"/>
      <c r="V21" s="15"/>
      <c r="W21" s="17"/>
      <c r="X21" s="15"/>
      <c r="Y21" s="15">
        <v>34462</v>
      </c>
      <c r="Z21" s="17">
        <v>4168326.18</v>
      </c>
      <c r="AA21" s="15">
        <v>1492</v>
      </c>
      <c r="AB21" s="16">
        <v>-1</v>
      </c>
      <c r="AC21" s="16">
        <v>-1</v>
      </c>
      <c r="AD21" s="15"/>
      <c r="AE21" s="17"/>
      <c r="AF21" s="15"/>
      <c r="AG21" s="15">
        <v>15478</v>
      </c>
      <c r="AH21" s="17">
        <v>658377.81</v>
      </c>
      <c r="AI21" s="15">
        <v>802</v>
      </c>
      <c r="AJ21" s="16">
        <v>-1</v>
      </c>
      <c r="AK21" s="16">
        <v>-1</v>
      </c>
      <c r="AL21" s="15"/>
      <c r="AM21" s="17"/>
      <c r="AN21" s="15"/>
      <c r="AO21" s="15">
        <v>4087</v>
      </c>
      <c r="AP21" s="17">
        <v>363695.52</v>
      </c>
      <c r="AQ21" s="15">
        <v>1046</v>
      </c>
      <c r="AR21" s="16">
        <v>-1</v>
      </c>
      <c r="AS21" s="16">
        <v>-1</v>
      </c>
      <c r="AT21" s="15"/>
      <c r="AU21" s="17"/>
      <c r="AV21" s="15"/>
      <c r="AW21" s="15">
        <v>1655</v>
      </c>
      <c r="AX21" s="17">
        <v>200636.06</v>
      </c>
      <c r="AY21" s="15">
        <v>611</v>
      </c>
      <c r="AZ21" s="16">
        <v>-1</v>
      </c>
      <c r="BA2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