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<sst xmlns="http://schemas.openxmlformats.org/spreadsheetml/2006/main" count="678" uniqueCount="678">
  <si>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</si>
  <si>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</si>
  <si>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</si>
  <si>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</si>
  <si>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</si>
  <si>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</si>
  <si>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</si>
  <si>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</si>
  <si>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</si>
  <si>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</si>
  <si>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</si>
  <si>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</si>
  <si>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</si>
  <si>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</si>
  <si>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</si>
  <si>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</si>
  <si>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</si>
  <si>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</si>
  <si>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</si>
  <si>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</si>
  <si>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KOHLDSN</t>
  </si>
  <si>
    <t>AMAZON</t>
  </si>
  <si>
    <t>JCPENNEY01</t>
  </si>
  <si>
    <t>ASHFURNDS</t>
  </si>
  <si>
    <t>HSNDS</t>
  </si>
  <si>
    <t>DESINC</t>
  </si>
  <si>
    <t>BLK01</t>
  </si>
  <si>
    <t>AMERSIGNDS</t>
  </si>
  <si>
    <t>BEALLSDS</t>
  </si>
  <si>
    <t>BIGLOTSDS</t>
  </si>
  <si>
    <t>BLOOM02</t>
  </si>
  <si>
    <t>COSTCO01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</si>
  <si>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</si>
  <si>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</si>
  <si>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</si>
  <si>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</si>
  <si>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</si>
  <si>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</si>
  <si>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</si>
  <si>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</si>
  <si>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</si>
  <si>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</si>
  <si>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</si>
  <si>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</si>
  <si>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</si>
  <si>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</si>
  <si>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</si>
  <si>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</si>
  <si>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</si>
  <si>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</si>
  <si>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</si>
  <si>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</si>
  <si>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</si>
  <si>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</si>
  <si>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</si>
  <si>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</si>
  <si>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</si>
  <si>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</si>
  <si>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</si>
  <si>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</si>
  <si>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</si>
  <si>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</si>
  <si>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</si>
  <si>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</si>
  <si>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</si>
  <si>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</si>
  <si>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</si>
  <si>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</si>
  <si>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</si>
  <si>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</si>
  <si>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</si>
  <si>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</si>
  <si>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</si>
  <si>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</si>
  <si>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</si>
  <si>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</si>
  <si>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</si>
  <si>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</si>
  <si>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</si>
  <si>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</si>
  <si>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</si>
  <si>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</si>
  <si>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</si>
  <si>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</si>
  <si>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</si>
  <si>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</si>
  <si>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</si>
  <si>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</si>
  <si>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</si>
  <si>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</si>
  <si>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</si>
  <si>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</si>
  <si>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</si>
  <si>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</si>
  <si>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</si>
  <si>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</si>
  <si>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</si>
  <si>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</si>
  <si>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</si>
  <si>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</si>
  <si>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</si>
  <si>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</si>
  <si>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</si>
  <si>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</si>
  <si>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</si>
  <si>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</si>
  <si>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</si>
  <si>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</si>
  <si>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</si>
  <si>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</si>
  <si>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</si>
  <si>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</si>
  <si>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</si>
  <si>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</si>
  <si>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</si>
  <si>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</si>
  <si>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</si>
  <si>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</si>
  <si>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</si>
  <si>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</si>
  <si>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</si>
  <si>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</si>
  <si>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</si>
  <si>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</si>
  <si>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</si>
  <si>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</si>
  <si>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</si>
  <si>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</si>
  <si>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</si>
  <si>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</si>
  <si>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</si>
  <si>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</si>
  <si>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</si>
  <si>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</si>
  <si>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</si>
  <si>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</si>
  <si>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</si>
  <si>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</si>
  <si>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</si>
  <si>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</si>
  <si>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</si>
  <si>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</si>
  <si>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</si>
  <si>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</si>
  <si>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</si>
  <si>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</si>
  <si>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</si>
  <si>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</si>
  <si>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</si>
  <si>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CSNSTORES,HSNDS,JCPENNEY01,KOHLDSN,MACY02,OVERSTOCK01</t>
  </si>
  <si>
    <t>Setup</t>
  </si>
  <si>
    <t>10/1/2018</t>
  </si>
  <si>
    <t>12/10/2018</t>
  </si>
  <si>
    <t>No</t>
  </si>
  <si>
    <t>7/23/2019</t>
  </si>
  <si>
    <t>10/30/2018</t>
  </si>
  <si>
    <t>11/20/2018</t>
  </si>
  <si>
    <t>5/9/2019</t>
  </si>
  <si>
    <t>11/7/2018</t>
  </si>
  <si>
    <t>12/6/2018</t>
  </si>
  <si>
    <t>Dropped</t>
  </si>
  <si>
    <t>Discontinued</t>
  </si>
  <si>
    <t>2/25/2019</t>
  </si>
  <si>
    <t>5/17/2022</t>
  </si>
  <si>
    <t>6/29/2022</t>
  </si>
  <si>
    <t>1/24/2024</t>
  </si>
  <si>
    <t>8/11/2024</t>
  </si>
  <si>
    <t>12/31/2019</t>
  </si>
  <si>
    <t>1/14/2020</t>
  </si>
  <si>
    <t>6/25/2018</t>
  </si>
  <si>
    <t>12/4/2018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</si>
  <si>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</si>
  <si>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</si>
  <si>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</si>
  <si>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</si>
  <si>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</si>
  <si>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</si>
  <si>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</si>
  <si>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Ready To Offer</t>
  </si>
  <si>
    <t>Open</t>
  </si>
  <si>
    <t>8/18/2020</t>
  </si>
  <si>
    <t>10/1/2020</t>
  </si>
  <si>
    <t>Declined</t>
  </si>
  <si>
    <t>NS10-3250</t>
  </si>
  <si>
    <t>King/Cal King</t>
  </si>
  <si>
    <t>BLK01,CSNSTORES,HSNDS,JCPENNEY01,KOHLDSN,MACY02,OLLIIX,OVERSTOCK01</t>
  </si>
  <si>
    <t>12/19/2018</t>
  </si>
  <si>
    <t>10/22/2018</t>
  </si>
  <si>
    <t>12/11/2018</t>
  </si>
  <si>
    <t>12/5/2018</t>
  </si>
  <si>
    <t>7/5/2019</t>
  </si>
  <si>
    <t>10/12/2022</t>
  </si>
  <si>
    <t>1/9/2024</t>
  </si>
  <si>
    <t>5/30/2024</t>
  </si>
  <si>
    <t>1/31/2020</t>
  </si>
  <si>
    <t>1/22/2019</t>
  </si>
  <si>
    <t>2/4/2020</t>
  </si>
  <si>
    <t>8/4/2019</t>
  </si>
  <si>
    <t>1/25/2021</t>
  </si>
  <si>
    <t>NS10-3243</t>
  </si>
  <si>
    <t>White</t>
  </si>
  <si>
    <t>PP000991;PF004455</t>
  </si>
  <si>
    <t>CSNSTORES,KOHLDSN,MACY02,OLLIIX,OVERSTOCK01</t>
  </si>
  <si>
    <t>1/9/2019</t>
  </si>
  <si>
    <t>8/14/2019</t>
  </si>
  <si>
    <t>11/21/2018</t>
  </si>
  <si>
    <t>4/4/2019</t>
  </si>
  <si>
    <t>8/15/2019</t>
  </si>
  <si>
    <t>12/26/2018</t>
  </si>
  <si>
    <t>7/13/2022</t>
  </si>
  <si>
    <t>9/18/2024</t>
  </si>
  <si>
    <t>1/30/2020</t>
  </si>
  <si>
    <t>2/24/2020</t>
  </si>
  <si>
    <t>6/24/2018</t>
  </si>
  <si>
    <t>11/12/2018</t>
  </si>
  <si>
    <t>3/26/2020</t>
  </si>
  <si>
    <t>11/21/2020</t>
  </si>
  <si>
    <t>1/28/2021</t>
  </si>
  <si>
    <t>8/19/2019</t>
  </si>
  <si>
    <t>8/5/2019</t>
  </si>
  <si>
    <t>7/31/2020</t>
  </si>
  <si>
    <t>10/20/2020</t>
  </si>
  <si>
    <t>NS10-3244</t>
  </si>
  <si>
    <t>AMERSIGNDS,ASHFURNDS,CSNSTORES,JCPENNEY01,KOHLDSN,MACY02,OLLIIX,OVERSTOCK01</t>
  </si>
  <si>
    <t>11/13/2018</t>
  </si>
  <si>
    <t>4/25/2019</t>
  </si>
  <si>
    <t>12/23/2018</t>
  </si>
  <si>
    <t>3/4/2019</t>
  </si>
  <si>
    <t>5/23/2022</t>
  </si>
  <si>
    <t>1/29/2024</t>
  </si>
  <si>
    <t>4/23/2024</t>
  </si>
  <si>
    <t>2/20/2019</t>
  </si>
  <si>
    <t>7/26/2019</t>
  </si>
  <si>
    <t>3/16/2020</t>
  </si>
  <si>
    <t>1/21/2021</t>
  </si>
  <si>
    <t>8/26/2019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</si>
  <si>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</si>
  <si>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</si>
  <si>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</si>
  <si>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</si>
  <si>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</si>
  <si>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</si>
  <si>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</si>
  <si>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</si>
  <si>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AMAZON,CSNSTORES,JCPENNEY01,KOHLDSN,MACY02,OVERSTOCK01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</si>
  <si>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</si>
  <si>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</si>
  <si>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</si>
  <si>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</si>
  <si>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</si>
  <si>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</si>
  <si>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</si>
  <si>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</si>
  <si>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</si>
  <si>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</si>
  <si>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</si>
  <si>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</si>
  <si>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</si>
  <si>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</si>
  <si>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</si>
  <si>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</si>
  <si>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</si>
  <si>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</si>
  <si>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AMAZON,AMAZONDS,CSNSTORES,HSNDS,JCPENNEY01,KOHLDSN,MACY02,NRTPORT,OLLIIX,OVERSTOCK01</t>
  </si>
  <si>
    <t>11/2/2018</t>
  </si>
  <si>
    <t>11/19/2018</t>
  </si>
  <si>
    <t>1/14/2019</t>
  </si>
  <si>
    <t>12/9/2018</t>
  </si>
  <si>
    <t>1/13/2025</t>
  </si>
  <si>
    <t>3/25/2019</t>
  </si>
  <si>
    <t>6/1/2020</t>
  </si>
  <si>
    <t>9/24/2019</t>
  </si>
  <si>
    <t>9/19/2019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</si>
  <si>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</si>
  <si>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</si>
  <si>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</si>
  <si>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</si>
  <si>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</si>
  <si>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</si>
  <si>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</si>
  <si>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</si>
  <si>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</si>
  <si>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</si>
  <si>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</si>
  <si>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</si>
  <si>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AMAZONDS,BLK01,CSNSTORES,JCPENNEY01,KOHLDSN,MACY02,OVERSTOCK01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</si>
  <si>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</si>
  <si>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</si>
  <si>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</si>
  <si>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</si>
  <si>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</si>
  <si>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</si>
  <si>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</si>
  <si>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</si>
  <si>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</si>
  <si>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</si>
  <si>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</si>
  <si>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</si>
  <si>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12/1/2023</t>
  </si>
  <si>
    <t>4/10/2024</t>
  </si>
  <si>
    <t>10/15/2024</t>
  </si>
  <si>
    <t>Restricted</t>
  </si>
  <si>
    <t>Unproductive</t>
  </si>
  <si>
    <t>1/10/2023</t>
  </si>
  <si>
    <t>7/5/2022</t>
  </si>
  <si>
    <t>9/8/2022</t>
  </si>
  <si>
    <t>NS10-3706</t>
  </si>
  <si>
    <t>AMAZONDS,BLK01,CSNSTORES,JCPENNEY01,KOHLDSN,MACY02,NRTPORT,OVERSTOCK01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</si>
  <si>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</si>
  <si>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</si>
  <si>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</si>
  <si>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</si>
  <si>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</si>
  <si>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</si>
  <si>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</si>
  <si>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</si>
  <si>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</si>
  <si>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</si>
  <si>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</si>
  <si>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</si>
  <si>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</si>
  <si>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</si>
  <si>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</si>
  <si>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</si>
  <si>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1/2/2015</t>
  </si>
  <si>
    <t>8/31/2016</t>
  </si>
  <si>
    <t>12/26/2016</t>
  </si>
  <si>
    <t>2/6/2015</t>
  </si>
  <si>
    <t>9/13/2015</t>
  </si>
  <si>
    <t>10/26/2016</t>
  </si>
  <si>
    <t>11/24/2017</t>
  </si>
  <si>
    <t>6/11/2015</t>
  </si>
  <si>
    <t>9/28/2017</t>
  </si>
  <si>
    <t>10/19/2017</t>
  </si>
  <si>
    <t>8/1/2016</t>
  </si>
  <si>
    <t>1/5/2015</t>
  </si>
  <si>
    <t>2/17/2015</t>
  </si>
  <si>
    <t>6/11/2020</t>
  </si>
  <si>
    <t>11/14/2017</t>
  </si>
  <si>
    <t>Accepted</t>
  </si>
  <si>
    <t>10/5/2018</t>
  </si>
  <si>
    <t>10/12/2021</t>
  </si>
  <si>
    <t>8/20/2020</t>
  </si>
  <si>
    <t>11/17/2020</t>
  </si>
  <si>
    <t>NS10-1849</t>
  </si>
  <si>
    <t>CSNSTORES,KOHLDSN,MACY02,OVERSTOCK01</t>
  </si>
  <si>
    <t>1/7/2015</t>
  </si>
  <si>
    <t>12/20/2016</t>
  </si>
  <si>
    <t>1/9/2015</t>
  </si>
  <si>
    <t>9/9/2015</t>
  </si>
  <si>
    <t>12/6/2017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</si>
  <si>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</si>
  <si>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</si>
  <si>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</si>
  <si>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</si>
  <si>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</si>
  <si>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</si>
  <si>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</si>
  <si>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</si>
  <si>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</si>
  <si>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</si>
  <si>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</si>
  <si>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</si>
  <si>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</si>
  <si>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ASHFURNDS,BLK01,CSNSTORES,JCPENNEY01,KOHLDSN,MACY02,OLLIIX</t>
  </si>
  <si>
    <t>4/7/2022</t>
  </si>
  <si>
    <t>5/2/2022</t>
  </si>
  <si>
    <t>11/10/2021</t>
  </si>
  <si>
    <t>11/22/2021</t>
  </si>
  <si>
    <t>11/19/2021</t>
  </si>
  <si>
    <t>12/8/2021</t>
  </si>
  <si>
    <t>2/8/2022</t>
  </si>
  <si>
    <t>3/6/2022</t>
  </si>
  <si>
    <t>11/3/2021</t>
  </si>
  <si>
    <t>12/9/2021</t>
  </si>
  <si>
    <t>2/20/2023</t>
  </si>
  <si>
    <t>6/6/2022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</si>
  <si>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</si>
  <si>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</si>
  <si>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</si>
  <si>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</si>
  <si>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</si>
  <si>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</si>
  <si>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</si>
  <si>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AMAZONDS,BLK01,CSNSTORES,JCPENNEY01,MACY02,OLLIIX,OVERSTOCK01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</si>
  <si>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</si>
  <si>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</si>
  <si>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</si>
  <si>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</si>
  <si>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</si>
  <si>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</si>
  <si>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</si>
  <si>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</si>
  <si>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</si>
  <si>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</si>
  <si>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</si>
  <si>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</si>
  <si>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</si>
  <si>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</si>
  <si>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</si>
  <si>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</si>
  <si>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</si>
  <si>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</si>
  <si>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</si>
  <si>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</si>
  <si>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</si>
  <si>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</si>
  <si>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</si>
  <si>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</si>
  <si>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</si>
  <si>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</si>
  <si>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</si>
  <si>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</si>
  <si>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</si>
  <si>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</si>
  <si>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</si>
  <si>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</si>
  <si>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</si>
  <si>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</si>
  <si>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</si>
  <si>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AMAZON,ASHFURNDS,CSNSTORES,JCPENNEY01,KOHLDSN,MACY02,OVERSTOCK01</t>
  </si>
  <si>
    <t>11/6/2018</t>
  </si>
  <si>
    <t>5/13/2020</t>
  </si>
  <si>
    <t>7/12/2019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</si>
  <si>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</si>
  <si>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</si>
  <si>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</si>
  <si>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</si>
  <si>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</si>
  <si>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</si>
  <si>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</si>
  <si>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</si>
  <si>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AMAZON,CSNSTORES,KOHLDSN,MACY02,OVERSTOCK01</t>
  </si>
  <si>
    <t>1/8/2019</t>
  </si>
  <si>
    <t>11/26/2018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</si>
  <si>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</si>
  <si>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</si>
  <si>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</si>
  <si>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</si>
  <si>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</si>
  <si>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</si>
  <si>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</si>
  <si>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</si>
  <si>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</si>
  <si>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CSNSTORES,JCPENNEY01,MACY02,OLLIIX</t>
  </si>
  <si>
    <t>5/15/2019</t>
  </si>
  <si>
    <t>1/25/2019</t>
  </si>
  <si>
    <t>11/1/2018</t>
  </si>
  <si>
    <t>5/27/2019</t>
  </si>
  <si>
    <t>2/12/2019</t>
  </si>
  <si>
    <t>3/20/2019</t>
  </si>
  <si>
    <t>8/8/2022</t>
  </si>
  <si>
    <t>4/21/2020</t>
  </si>
  <si>
    <t>10/31/2018</t>
  </si>
  <si>
    <t>7/3/2019</t>
  </si>
  <si>
    <t>8/5/2020</t>
  </si>
  <si>
    <t>8/19/2020</t>
  </si>
  <si>
    <t>NS12-3246</t>
  </si>
  <si>
    <t>ASHFURNDS,BLK01,CSNSTORES,HSNDS,KOHLDSN,MACY02,OLLIIX,OVERSTOCK01</t>
  </si>
  <si>
    <t>1/2/2019</t>
  </si>
  <si>
    <t>4/22/2019</t>
  </si>
  <si>
    <t>10/14/2018</t>
  </si>
  <si>
    <t>4/19/2019</t>
  </si>
  <si>
    <t>2/26/2019</t>
  </si>
  <si>
    <t>7/14/2022</t>
  </si>
  <si>
    <t>7/3/2024</t>
  </si>
  <si>
    <t>1/1/2020</t>
  </si>
  <si>
    <t>11/9/2022</t>
  </si>
  <si>
    <t>4/3/2020</t>
  </si>
  <si>
    <t>5/22/2022</t>
  </si>
  <si>
    <t>8/27/2020</t>
  </si>
  <si>
    <t>NS12-3251</t>
  </si>
  <si>
    <t>ASHFURNDS,BLK01,CSNSTORES,MACY02</t>
  </si>
  <si>
    <t>2/5/2019</t>
  </si>
  <si>
    <t>7/8/2019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</si>
  <si>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</si>
  <si>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</si>
  <si>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</si>
  <si>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</si>
  <si>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</si>
  <si>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</si>
  <si>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</si>
  <si>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ASHFURNDS,CSNSTORES,KOHLDSN,MACY02,OVERSTOCK01</t>
  </si>
  <si>
    <t>2/7/2019</t>
  </si>
  <si>
    <t>9/1/2022</t>
  </si>
  <si>
    <t>10/4/2024</t>
  </si>
  <si>
    <t>5/25/2020</t>
  </si>
  <si>
    <t>12/8/2020</t>
  </si>
  <si>
    <t>7/12/2020</t>
  </si>
  <si>
    <t>8/26/2020</t>
  </si>
  <si>
    <t>NS12-2005</t>
  </si>
  <si>
    <t>Duvet Cover Mini Set</t>
  </si>
  <si>
    <t>AMAZON,AMAZONDS,CSNSTORES,MACY02,OVERSTOCK01</t>
  </si>
  <si>
    <t>9/12/2016</t>
  </si>
  <si>
    <t>3/30/2015</t>
  </si>
  <si>
    <t>7/27/2016</t>
  </si>
  <si>
    <t>12/7/2017</t>
  </si>
  <si>
    <t>7/9/2015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</si>
  <si>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</si>
  <si>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</si>
  <si>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</si>
  <si>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</si>
  <si>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</si>
  <si>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</si>
  <si>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</si>
  <si>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</si>
  <si>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</si>
  <si>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</si>
  <si>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12/27/2017</t>
  </si>
  <si>
    <t>8/7/2015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</si>
  <si>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</si>
  <si>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</si>
  <si>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</si>
  <si>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</si>
  <si>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</si>
  <si>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</si>
  <si>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</si>
  <si>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</si>
  <si>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AMAZONDS,CSNSTORES,DESINC,JCPENNEY01,KOHLDSN,MACY02,NRTPORT,OLLIIX,OVERSTOCK01</t>
  </si>
  <si>
    <t>5/25/2022</t>
  </si>
  <si>
    <t>7/25/2022</t>
  </si>
  <si>
    <t>1/12/2023</t>
  </si>
  <si>
    <t>7/12/2022</t>
  </si>
  <si>
    <t>9/28/2022</t>
  </si>
  <si>
    <t>5/16/2022</t>
  </si>
  <si>
    <t>10/28/2025</t>
  </si>
  <si>
    <t>10/8/2023</t>
  </si>
  <si>
    <t>7/22/2022</t>
  </si>
  <si>
    <t>NS12-3708</t>
  </si>
  <si>
    <t>AMAZONDS,CSNSTORES,JCPENNEY01,KOHLDSN,MACY02,OVERSTOCK01</t>
  </si>
  <si>
    <t>9/11/2023</t>
  </si>
  <si>
    <t>9/7/2022</t>
  </si>
  <si>
    <t>2/7/2023</t>
  </si>
  <si>
    <t>6/21/2022</t>
  </si>
  <si>
    <t>5/15/2025</t>
  </si>
  <si>
    <t>7/27/2022</t>
  </si>
  <si>
    <t>NS12-3655</t>
  </si>
  <si>
    <t>3 Piece Quilt Top Duvet Cover Mini Set</t>
  </si>
  <si>
    <t>MACY02,OLLIIX</t>
  </si>
  <si>
    <t>1/3/2022</t>
  </si>
  <si>
    <t>12/14/2021</t>
  </si>
  <si>
    <t>4/20/2022</t>
  </si>
  <si>
    <t>11/5/2021</t>
  </si>
  <si>
    <t>4/10/2023</t>
  </si>
  <si>
    <t>7/29/2022</t>
  </si>
  <si>
    <t>6/25/2025</t>
  </si>
  <si>
    <t>7/16/2024</t>
  </si>
  <si>
    <t>1/25/2024</t>
  </si>
  <si>
    <t>NS12-3656</t>
  </si>
  <si>
    <t>ASHFURNDS,JCPENNEY01,KOHLDSN,MACY02,OLLIIX,OVERSTOCK01</t>
  </si>
  <si>
    <t>11/29/2021</t>
  </si>
  <si>
    <t>4/3/2022</t>
  </si>
  <si>
    <t>11/21/2021</t>
  </si>
  <si>
    <t>2/3/2023</t>
  </si>
  <si>
    <t>4/22/2025</t>
  </si>
  <si>
    <t>2/4/2025</t>
  </si>
  <si>
    <t>NS12-3660</t>
  </si>
  <si>
    <t>PP001696;PF005608</t>
  </si>
  <si>
    <t>Casual</t>
  </si>
  <si>
    <t>CSNSTORES,MACY02</t>
  </si>
  <si>
    <t>5/3/2022</t>
  </si>
  <si>
    <t>4/19/2023</t>
  </si>
  <si>
    <t>12/13/2021</t>
  </si>
  <si>
    <t>4/4/2022</t>
  </si>
  <si>
    <t>9/13/2022</t>
  </si>
  <si>
    <t>NS11-3657</t>
  </si>
  <si>
    <t>BED SKIRT&amp;SHAM</t>
  </si>
  <si>
    <t>Sham</t>
  </si>
  <si>
    <t>Quilt Top Euro Sham</t>
  </si>
  <si>
    <t>Euro Sham</t>
  </si>
  <si>
    <t>1</t>
  </si>
  <si>
    <t>CSNSTORES,MACY02,OLLIIX</t>
  </si>
  <si>
    <t>4/27/2022</t>
  </si>
  <si>
    <t>9/28/2023</t>
  </si>
  <si>
    <t>2/24/2022</t>
  </si>
  <si>
    <t>12/23/2021</t>
  </si>
  <si>
    <t>10/26/2022</t>
  </si>
  <si>
    <t>NS11-3662</t>
  </si>
  <si>
    <t>JCPENNEY01,MACY02,OLLIIX,OVERSTOCK01</t>
  </si>
  <si>
    <t>5/6/2022</t>
  </si>
  <si>
    <t>2/2/2022</t>
  </si>
  <si>
    <t>3/31/2022</t>
  </si>
  <si>
    <t>11/30/2021</t>
  </si>
  <si>
    <t>7/19/2022</t>
  </si>
  <si>
    <t>3/14/2022</t>
  </si>
  <si>
    <t>NS11-3247</t>
  </si>
  <si>
    <t>Cotton Blend Yarn Dyed Euro Sham</t>
  </si>
  <si>
    <t>26x26"</t>
  </si>
  <si>
    <t>A</t>
  </si>
  <si>
    <t>PP000991;PF004455;PP000992</t>
  </si>
  <si>
    <t>AMAZON,CSNSTORES,HSNDS,KOHLDSN,MACY02,OLLIIX,OVERSTOCK01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</si>
  <si>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</si>
  <si>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</si>
  <si>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</si>
  <si>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</si>
  <si>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</si>
  <si>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</si>
  <si>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</si>
  <si>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</si>
  <si>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5/22/2019</t>
  </si>
  <si>
    <t>11/27/2018</t>
  </si>
  <si>
    <t>10/3/2018</t>
  </si>
  <si>
    <t>9/30/2020</t>
  </si>
  <si>
    <t>6/1/2022</t>
  </si>
  <si>
    <t>2/12/2025</t>
  </si>
  <si>
    <t>3/3/2020</t>
  </si>
  <si>
    <t>3/2/2020</t>
  </si>
  <si>
    <t>8/29/2019</t>
  </si>
  <si>
    <t>NS11-1824A</t>
  </si>
  <si>
    <t>PF002589</t>
  </si>
  <si>
    <t>Striped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</si>
  <si>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</si>
  <si>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</si>
  <si>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</si>
  <si>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</si>
  <si>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</si>
  <si>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</si>
  <si>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</si>
  <si>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</si>
  <si>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CSNSTORES,JCPENNEY01,KOHLDSN,MACY02,OLLIIX,OVERSTOCK01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</si>
  <si>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</si>
  <si>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</si>
  <si>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</si>
  <si>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</si>
  <si>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</si>
  <si>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</si>
  <si>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</si>
  <si>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</si>
  <si>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</si>
  <si>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CSNSTORES,JCPENNEY01,KOHLDSN,MACY02,NRTPORT,OLLIIX,OVERSTOCK01</t>
  </si>
  <si>
    <t>10/12/2018</t>
  </si>
  <si>
    <t>12/28/2018</t>
  </si>
  <si>
    <t>12/14/2022</t>
  </si>
  <si>
    <t>4/29/2020</t>
  </si>
  <si>
    <t>4/30/2019</t>
  </si>
  <si>
    <t>NS30-3259</t>
  </si>
  <si>
    <t>PP000992;PF004458</t>
  </si>
  <si>
    <t>AMAZON,AMAZONDS,ASHFURNDS,CSNSTORES,HSNDS,MACY02,NRTPORT,OVERSTOCK01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</si>
  <si>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</si>
  <si>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</si>
  <si>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</si>
  <si>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</si>
  <si>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</si>
  <si>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</si>
  <si>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</si>
  <si>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</si>
  <si>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</si>
  <si>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</si>
  <si>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</si>
  <si>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AMAZON,AMAZONDS,CSNSTORES,MACY02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</si>
  <si>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</si>
  <si>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</si>
  <si>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</si>
  <si>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</si>
  <si>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</si>
  <si>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</si>
  <si>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</si>
  <si>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</si>
  <si>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</si>
  <si>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AMAZON,MACY02,OVERSTOCK01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</si>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</sst>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116</v>
      </c>
      <c r="AA6" s="4">
        <f>=ROUNDDOWN(38.6666666666667,0)</f>
      </c>
      <c r="AB6" s="5">
        <v>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13</v>
      </c>
      <c r="AQ6" s="8">
        <v>1272.46</v>
      </c>
      <c r="AR6" s="4">
        <v>22</v>
      </c>
      <c r="AS6" s="8">
        <v>2013.84</v>
      </c>
      <c r="AT6" s="7">
        <v>-0.4091</v>
      </c>
      <c r="AU6" s="7">
        <v>-0.3681</v>
      </c>
      <c r="AV6" s="4">
        <v>39</v>
      </c>
      <c r="AW6" s="8">
        <v>4119.07</v>
      </c>
      <c r="AX6" s="4">
        <v>64</v>
      </c>
      <c r="AY6" s="8">
        <v>6105.68</v>
      </c>
      <c r="AZ6" s="7">
        <v>-0.3906</v>
      </c>
      <c r="BA6" s="7">
        <v>-0.3254</v>
      </c>
      <c r="BB6" s="7">
        <v>0.3089</v>
      </c>
      <c r="BC6" s="4">
        <v>71</v>
      </c>
      <c r="BD6" s="8">
        <v>7689.02</v>
      </c>
      <c r="BE6" s="4">
        <v>127</v>
      </c>
      <c r="BF6" s="8">
        <v>12192.62</v>
      </c>
      <c r="BG6" s="7">
        <v>-0.4409</v>
      </c>
      <c r="BH6" s="7">
        <v>-0.3694</v>
      </c>
      <c r="BI6" s="7">
        <v>0.5357</v>
      </c>
      <c r="BJ6" s="4">
        <v>13</v>
      </c>
      <c r="BK6" s="8">
        <v>1272.46</v>
      </c>
      <c r="BL6" s="2" t="s">
        <v>149</v>
      </c>
      <c r="BM6" s="7">
        <v>1</v>
      </c>
      <c r="BN6" s="7">
        <v>1</v>
      </c>
      <c r="BO6" s="4">
        <v>3</v>
      </c>
      <c r="BP6" s="8">
        <v>299.82</v>
      </c>
      <c r="BQ6" s="4">
        <v>15</v>
      </c>
      <c r="BR6" s="8">
        <v>1368</v>
      </c>
      <c r="BS6" s="7">
        <v>-0.8</v>
      </c>
      <c r="BT6" s="7">
        <v>-0.7808</v>
      </c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7</v>
      </c>
      <c r="CC6" s="8">
        <v>716.38</v>
      </c>
      <c r="CD6" s="4">
        <v>1</v>
      </c>
      <c r="CE6" s="8">
        <v>93.13</v>
      </c>
      <c r="CF6" s="7">
        <v>6</v>
      </c>
      <c r="CG6" s="7">
        <v>6.6923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2</v>
      </c>
      <c r="CP6" s="8">
        <v>159.39</v>
      </c>
      <c r="CQ6" s="4">
        <v>2</v>
      </c>
      <c r="CR6" s="8">
        <v>175.34</v>
      </c>
      <c r="CS6" s="7"/>
      <c r="CT6" s="7">
        <v>-0.091</v>
      </c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150</v>
      </c>
      <c r="DI6" s="2" t="s">
        <v>138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141</v>
      </c>
      <c r="DO6" s="4">
        <v>1</v>
      </c>
      <c r="DP6" s="8">
        <v>96.87</v>
      </c>
      <c r="DQ6" s="4">
        <v>2</v>
      </c>
      <c r="DR6" s="8">
        <v>175.78</v>
      </c>
      <c r="DS6" s="7">
        <v>-0.5</v>
      </c>
      <c r="DT6" s="7">
        <v>-0.4489</v>
      </c>
      <c r="DU6" s="2" t="s">
        <v>150</v>
      </c>
      <c r="DV6" s="2" t="s">
        <v>138</v>
      </c>
      <c r="DW6" s="2" t="s">
        <v>158</v>
      </c>
      <c r="DX6" s="2" t="s">
        <v>159</v>
      </c>
      <c r="DY6" s="2" t="s">
        <v>153</v>
      </c>
      <c r="DZ6" s="2" t="s">
        <v>153</v>
      </c>
      <c r="EA6" s="2" t="s">
        <v>141</v>
      </c>
      <c r="EB6" s="4"/>
      <c r="EC6" s="8"/>
      <c r="ED6" s="4"/>
      <c r="EE6" s="8"/>
      <c r="EF6" s="7"/>
      <c r="EG6" s="7"/>
      <c r="EH6" s="2" t="s">
        <v>160</v>
      </c>
      <c r="EI6" s="2" t="s">
        <v>161</v>
      </c>
      <c r="EJ6" s="2" t="s">
        <v>141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>
        <v>1</v>
      </c>
      <c r="ER6" s="8">
        <v>98.45</v>
      </c>
      <c r="ES6" s="7">
        <v>-1</v>
      </c>
      <c r="ET6" s="7">
        <v>-1</v>
      </c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>
        <v>1</v>
      </c>
      <c r="FR6" s="8">
        <v>103.14</v>
      </c>
      <c r="FS6" s="7">
        <v>-1</v>
      </c>
      <c r="FT6" s="7">
        <v>-1</v>
      </c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138</v>
      </c>
      <c r="GJ6" s="2" t="s">
        <v>169</v>
      </c>
      <c r="GK6" s="2" t="s">
        <v>170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150</v>
      </c>
      <c r="GV6" s="2" t="s">
        <v>161</v>
      </c>
      <c r="GW6" s="2" t="s">
        <v>171</v>
      </c>
      <c r="GX6" s="2" t="s">
        <v>172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150</v>
      </c>
      <c r="HI6" s="2" t="s">
        <v>173</v>
      </c>
      <c r="HJ6" s="2" t="s">
        <v>174</v>
      </c>
      <c r="HK6" s="2" t="s">
        <v>175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176</v>
      </c>
      <c r="HV6" s="2" t="s">
        <v>138</v>
      </c>
      <c r="HW6" s="2" t="s">
        <v>141</v>
      </c>
      <c r="HX6" s="2" t="s">
        <v>141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150</v>
      </c>
      <c r="IV6" s="2" t="s">
        <v>161</v>
      </c>
      <c r="IW6" s="2" t="s">
        <v>141</v>
      </c>
      <c r="IX6" s="2" t="s">
        <v>177</v>
      </c>
      <c r="IY6" s="2" t="s">
        <v>153</v>
      </c>
      <c r="IZ6" s="2" t="s">
        <v>153</v>
      </c>
      <c r="JA6" s="2" t="s">
        <v>141</v>
      </c>
      <c r="JB6" s="4"/>
      <c r="JC6" s="8"/>
      <c r="JD6" s="4"/>
      <c r="JE6" s="8"/>
      <c r="JF6" s="7"/>
      <c r="JG6" s="7"/>
      <c r="JH6" s="2" t="s">
        <v>141</v>
      </c>
      <c r="JI6" s="2" t="s">
        <v>141</v>
      </c>
      <c r="JJ6" s="2" t="s">
        <v>141</v>
      </c>
      <c r="JK6" s="2" t="s">
        <v>141</v>
      </c>
      <c r="JL6" s="2" t="s">
        <v>141</v>
      </c>
      <c r="JM6" s="2" t="s">
        <v>141</v>
      </c>
      <c r="JN6" s="2" t="s">
        <v>141</v>
      </c>
      <c r="JO6" s="4"/>
      <c r="JP6" s="8"/>
      <c r="JQ6" s="4"/>
      <c r="JR6" s="8"/>
      <c r="JS6" s="7"/>
      <c r="JT6" s="7"/>
      <c r="JU6" s="2" t="s">
        <v>176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178</v>
      </c>
      <c r="KV6" s="2" t="s">
        <v>138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176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179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179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161</v>
      </c>
      <c r="NJ6" s="2" t="s">
        <v>180</v>
      </c>
      <c r="NK6" s="2" t="s">
        <v>181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176</v>
      </c>
      <c r="NV6" s="2" t="s">
        <v>161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182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>
        <v>82</v>
      </c>
      <c r="OP6" s="4">
        <v>34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184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>
        <v>339</v>
      </c>
      <c r="AA7" s="4">
        <f>=ROUNDDOWN(48.4285714285714,0)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26</v>
      </c>
      <c r="AQ7" s="8">
        <v>2846.61</v>
      </c>
      <c r="AR7" s="4">
        <v>42</v>
      </c>
      <c r="AS7" s="8">
        <v>4091.84</v>
      </c>
      <c r="AT7" s="7">
        <v>-0.381</v>
      </c>
      <c r="AU7" s="7">
        <v>-0.3043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0.6911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26</v>
      </c>
      <c r="BK7" s="8">
        <v>2846.61</v>
      </c>
      <c r="BL7" s="2" t="s">
        <v>185</v>
      </c>
      <c r="BM7" s="7">
        <v>1</v>
      </c>
      <c r="BN7" s="7">
        <v>1</v>
      </c>
      <c r="BO7" s="4">
        <v>7</v>
      </c>
      <c r="BP7" s="8">
        <v>778.05</v>
      </c>
      <c r="BQ7" s="4">
        <v>9</v>
      </c>
      <c r="BR7" s="8">
        <v>907.2</v>
      </c>
      <c r="BS7" s="7">
        <v>-0.2222</v>
      </c>
      <c r="BT7" s="7">
        <v>-0.1424</v>
      </c>
      <c r="BU7" s="2" t="s">
        <v>150</v>
      </c>
      <c r="BV7" s="2" t="s">
        <v>138</v>
      </c>
      <c r="BW7" s="2" t="s">
        <v>151</v>
      </c>
      <c r="BX7" s="2" t="s">
        <v>152</v>
      </c>
      <c r="BY7" s="2" t="s">
        <v>153</v>
      </c>
      <c r="BZ7" s="2" t="s">
        <v>153</v>
      </c>
      <c r="CA7" s="2" t="s">
        <v>141</v>
      </c>
      <c r="CB7" s="4">
        <v>5</v>
      </c>
      <c r="CC7" s="8">
        <v>571.9</v>
      </c>
      <c r="CD7" s="4">
        <v>4</v>
      </c>
      <c r="CE7" s="8">
        <v>413.92</v>
      </c>
      <c r="CF7" s="7">
        <v>0.25</v>
      </c>
      <c r="CG7" s="7">
        <v>0.3817</v>
      </c>
      <c r="CH7" s="2" t="s">
        <v>150</v>
      </c>
      <c r="CI7" s="2" t="s">
        <v>138</v>
      </c>
      <c r="CJ7" s="2" t="s">
        <v>151</v>
      </c>
      <c r="CK7" s="2" t="s">
        <v>186</v>
      </c>
      <c r="CL7" s="2" t="s">
        <v>153</v>
      </c>
      <c r="CM7" s="2" t="s">
        <v>153</v>
      </c>
      <c r="CN7" s="2" t="s">
        <v>141</v>
      </c>
      <c r="CO7" s="4">
        <v>5</v>
      </c>
      <c r="CP7" s="8">
        <v>451.36</v>
      </c>
      <c r="CQ7" s="4">
        <v>13</v>
      </c>
      <c r="CR7" s="8">
        <v>1134.84</v>
      </c>
      <c r="CS7" s="7">
        <v>-0.6154</v>
      </c>
      <c r="CT7" s="7">
        <v>-0.6023</v>
      </c>
      <c r="CU7" s="2" t="s">
        <v>150</v>
      </c>
      <c r="CV7" s="2" t="s">
        <v>138</v>
      </c>
      <c r="CW7" s="2" t="s">
        <v>151</v>
      </c>
      <c r="CX7" s="2" t="s">
        <v>187</v>
      </c>
      <c r="CY7" s="2" t="s">
        <v>153</v>
      </c>
      <c r="CZ7" s="2" t="s">
        <v>153</v>
      </c>
      <c r="DA7" s="2" t="s">
        <v>141</v>
      </c>
      <c r="DB7" s="4"/>
      <c r="DC7" s="8"/>
      <c r="DD7" s="4">
        <v>5</v>
      </c>
      <c r="DE7" s="8">
        <v>518.15</v>
      </c>
      <c r="DF7" s="7">
        <v>-1</v>
      </c>
      <c r="DG7" s="7">
        <v>-1</v>
      </c>
      <c r="DH7" s="2" t="s">
        <v>150</v>
      </c>
      <c r="DI7" s="2" t="s">
        <v>138</v>
      </c>
      <c r="DJ7" s="2" t="s">
        <v>156</v>
      </c>
      <c r="DK7" s="2" t="s">
        <v>188</v>
      </c>
      <c r="DL7" s="2" t="s">
        <v>153</v>
      </c>
      <c r="DM7" s="2" t="s">
        <v>153</v>
      </c>
      <c r="DN7" s="2" t="s">
        <v>141</v>
      </c>
      <c r="DO7" s="4">
        <v>3</v>
      </c>
      <c r="DP7" s="8">
        <v>324.84</v>
      </c>
      <c r="DQ7" s="4">
        <v>7</v>
      </c>
      <c r="DR7" s="8">
        <v>683.55</v>
      </c>
      <c r="DS7" s="7">
        <v>-0.5714</v>
      </c>
      <c r="DT7" s="7">
        <v>-0.5248</v>
      </c>
      <c r="DU7" s="2" t="s">
        <v>150</v>
      </c>
      <c r="DV7" s="2" t="s">
        <v>138</v>
      </c>
      <c r="DW7" s="2" t="s">
        <v>158</v>
      </c>
      <c r="DX7" s="2" t="s">
        <v>189</v>
      </c>
      <c r="DY7" s="2" t="s">
        <v>153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160</v>
      </c>
      <c r="EI7" s="2" t="s">
        <v>161</v>
      </c>
      <c r="EJ7" s="2" t="s">
        <v>141</v>
      </c>
      <c r="EK7" s="2" t="s">
        <v>190</v>
      </c>
      <c r="EL7" s="2" t="s">
        <v>153</v>
      </c>
      <c r="EM7" s="2" t="s">
        <v>153</v>
      </c>
      <c r="EN7" s="2" t="s">
        <v>141</v>
      </c>
      <c r="EO7" s="4">
        <v>5</v>
      </c>
      <c r="EP7" s="8">
        <v>594.05</v>
      </c>
      <c r="EQ7" s="4">
        <v>1</v>
      </c>
      <c r="ER7" s="8">
        <v>108.82</v>
      </c>
      <c r="ES7" s="7">
        <v>4</v>
      </c>
      <c r="ET7" s="7">
        <v>4.459</v>
      </c>
      <c r="EU7" s="2" t="s">
        <v>150</v>
      </c>
      <c r="EV7" s="2" t="s">
        <v>138</v>
      </c>
      <c r="EW7" s="2" t="s">
        <v>163</v>
      </c>
      <c r="EX7" s="2" t="s">
        <v>191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192</v>
      </c>
      <c r="FK7" s="2" t="s">
        <v>193</v>
      </c>
      <c r="FL7" s="2" t="s">
        <v>153</v>
      </c>
      <c r="FM7" s="2" t="s">
        <v>153</v>
      </c>
      <c r="FN7" s="2" t="s">
        <v>141</v>
      </c>
      <c r="FO7" s="4">
        <v>1</v>
      </c>
      <c r="FP7" s="8">
        <v>126.41</v>
      </c>
      <c r="FQ7" s="4">
        <v>1</v>
      </c>
      <c r="FR7" s="8">
        <v>114</v>
      </c>
      <c r="FS7" s="7"/>
      <c r="FT7" s="7">
        <v>0.1089</v>
      </c>
      <c r="FU7" s="2" t="s">
        <v>150</v>
      </c>
      <c r="FV7" s="2" t="s">
        <v>138</v>
      </c>
      <c r="FW7" s="2" t="s">
        <v>167</v>
      </c>
      <c r="FX7" s="2" t="s">
        <v>194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150</v>
      </c>
      <c r="GI7" s="2" t="s">
        <v>138</v>
      </c>
      <c r="GJ7" s="2" t="s">
        <v>169</v>
      </c>
      <c r="GK7" s="2" t="s">
        <v>195</v>
      </c>
      <c r="GL7" s="2" t="s">
        <v>153</v>
      </c>
      <c r="GM7" s="2" t="s">
        <v>153</v>
      </c>
      <c r="GN7" s="2" t="s">
        <v>141</v>
      </c>
      <c r="GO7" s="4"/>
      <c r="GP7" s="8"/>
      <c r="GQ7" s="4">
        <v>2</v>
      </c>
      <c r="GR7" s="8">
        <v>211.36</v>
      </c>
      <c r="GS7" s="7">
        <v>-1</v>
      </c>
      <c r="GT7" s="7">
        <v>-1</v>
      </c>
      <c r="GU7" s="2" t="s">
        <v>150</v>
      </c>
      <c r="GV7" s="2" t="s">
        <v>161</v>
      </c>
      <c r="GW7" s="2" t="s">
        <v>171</v>
      </c>
      <c r="GX7" s="2" t="s">
        <v>196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179</v>
      </c>
      <c r="HI7" s="2" t="s">
        <v>138</v>
      </c>
      <c r="HJ7" s="2" t="s">
        <v>141</v>
      </c>
      <c r="HK7" s="2" t="s">
        <v>141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176</v>
      </c>
      <c r="HV7" s="2" t="s">
        <v>138</v>
      </c>
      <c r="HW7" s="2" t="s">
        <v>141</v>
      </c>
      <c r="HX7" s="2" t="s">
        <v>141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150</v>
      </c>
      <c r="IV7" s="2" t="s">
        <v>161</v>
      </c>
      <c r="IW7" s="2" t="s">
        <v>141</v>
      </c>
      <c r="IX7" s="2" t="s">
        <v>197</v>
      </c>
      <c r="IY7" s="2" t="s">
        <v>153</v>
      </c>
      <c r="IZ7" s="2" t="s">
        <v>153</v>
      </c>
      <c r="JA7" s="2" t="s">
        <v>141</v>
      </c>
      <c r="JB7" s="4"/>
      <c r="JC7" s="8"/>
      <c r="JD7" s="4"/>
      <c r="JE7" s="8"/>
      <c r="JF7" s="7"/>
      <c r="JG7" s="7"/>
      <c r="JH7" s="2" t="s">
        <v>141</v>
      </c>
      <c r="JI7" s="2" t="s">
        <v>141</v>
      </c>
      <c r="JJ7" s="2" t="s">
        <v>141</v>
      </c>
      <c r="JK7" s="2" t="s">
        <v>141</v>
      </c>
      <c r="JL7" s="2" t="s">
        <v>141</v>
      </c>
      <c r="JM7" s="2" t="s">
        <v>141</v>
      </c>
      <c r="JN7" s="2" t="s">
        <v>141</v>
      </c>
      <c r="JO7" s="4"/>
      <c r="JP7" s="8"/>
      <c r="JQ7" s="4"/>
      <c r="JR7" s="8"/>
      <c r="JS7" s="7"/>
      <c r="JT7" s="7"/>
      <c r="JU7" s="2" t="s">
        <v>176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178</v>
      </c>
      <c r="KV7" s="2" t="s">
        <v>138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176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179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179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161</v>
      </c>
      <c r="NJ7" s="2" t="s">
        <v>180</v>
      </c>
      <c r="NK7" s="2" t="s">
        <v>198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176</v>
      </c>
      <c r="NV7" s="2" t="s">
        <v>161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182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>
        <v>68</v>
      </c>
      <c r="OP7" s="4"/>
      <c r="OQ7" s="4"/>
      <c r="OR7" s="4">
        <v>271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199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200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201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>
        <v>170</v>
      </c>
      <c r="AA8" s="4">
        <f>=ROUNDDOWN(42.5,0)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13</v>
      </c>
      <c r="AQ8" s="8">
        <v>1283.69</v>
      </c>
      <c r="AR8" s="4">
        <v>28</v>
      </c>
      <c r="AS8" s="8">
        <v>2517.44</v>
      </c>
      <c r="AT8" s="7">
        <v>-0.5357</v>
      </c>
      <c r="AU8" s="7">
        <v>-0.4901</v>
      </c>
      <c r="AV8" s="4">
        <v>32</v>
      </c>
      <c r="AW8" s="8">
        <v>3569.95</v>
      </c>
      <c r="AX8" s="4">
        <v>63</v>
      </c>
      <c r="AY8" s="8">
        <v>6086.94</v>
      </c>
      <c r="AZ8" s="7">
        <v>-0.4921</v>
      </c>
      <c r="BA8" s="7">
        <v>-0.4135</v>
      </c>
      <c r="BB8" s="7">
        <v>0.3596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0.4643</v>
      </c>
      <c r="BJ8" s="4">
        <v>13</v>
      </c>
      <c r="BK8" s="8">
        <v>1283.69</v>
      </c>
      <c r="BL8" s="2" t="s">
        <v>202</v>
      </c>
      <c r="BM8" s="7">
        <v>1</v>
      </c>
      <c r="BN8" s="7">
        <v>1</v>
      </c>
      <c r="BO8" s="4">
        <v>2</v>
      </c>
      <c r="BP8" s="8">
        <v>199.88</v>
      </c>
      <c r="BQ8" s="4">
        <v>5</v>
      </c>
      <c r="BR8" s="8">
        <v>456</v>
      </c>
      <c r="BS8" s="7">
        <v>-0.6</v>
      </c>
      <c r="BT8" s="7">
        <v>-0.5617</v>
      </c>
      <c r="BU8" s="2" t="s">
        <v>150</v>
      </c>
      <c r="BV8" s="2" t="s">
        <v>138</v>
      </c>
      <c r="BW8" s="2" t="s">
        <v>151</v>
      </c>
      <c r="BX8" s="2" t="s">
        <v>203</v>
      </c>
      <c r="BY8" s="2" t="s">
        <v>153</v>
      </c>
      <c r="BZ8" s="2" t="s">
        <v>153</v>
      </c>
      <c r="CA8" s="2" t="s">
        <v>141</v>
      </c>
      <c r="CB8" s="4">
        <v>2</v>
      </c>
      <c r="CC8" s="8">
        <v>204.68</v>
      </c>
      <c r="CD8" s="4">
        <v>11</v>
      </c>
      <c r="CE8" s="8">
        <v>1024.43</v>
      </c>
      <c r="CF8" s="7">
        <v>-0.8182</v>
      </c>
      <c r="CG8" s="7">
        <v>-0.8002</v>
      </c>
      <c r="CH8" s="2" t="s">
        <v>150</v>
      </c>
      <c r="CI8" s="2" t="s">
        <v>138</v>
      </c>
      <c r="CJ8" s="2" t="s">
        <v>151</v>
      </c>
      <c r="CK8" s="2" t="s">
        <v>204</v>
      </c>
      <c r="CL8" s="2" t="s">
        <v>153</v>
      </c>
      <c r="CM8" s="2" t="s">
        <v>153</v>
      </c>
      <c r="CN8" s="2" t="s">
        <v>141</v>
      </c>
      <c r="CO8" s="4">
        <v>6</v>
      </c>
      <c r="CP8" s="8">
        <v>546.76</v>
      </c>
      <c r="CQ8" s="4">
        <v>10</v>
      </c>
      <c r="CR8" s="8">
        <v>824.11</v>
      </c>
      <c r="CS8" s="7">
        <v>-0.4</v>
      </c>
      <c r="CT8" s="7">
        <v>-0.3365</v>
      </c>
      <c r="CU8" s="2" t="s">
        <v>150</v>
      </c>
      <c r="CV8" s="2" t="s">
        <v>138</v>
      </c>
      <c r="CW8" s="2" t="s">
        <v>151</v>
      </c>
      <c r="CX8" s="2" t="s">
        <v>205</v>
      </c>
      <c r="CY8" s="2" t="s">
        <v>153</v>
      </c>
      <c r="CZ8" s="2" t="s">
        <v>153</v>
      </c>
      <c r="DA8" s="2" t="s">
        <v>141</v>
      </c>
      <c r="DB8" s="4">
        <v>2</v>
      </c>
      <c r="DC8" s="8">
        <v>235.5</v>
      </c>
      <c r="DD8" s="4">
        <v>1</v>
      </c>
      <c r="DE8" s="8">
        <v>125.01</v>
      </c>
      <c r="DF8" s="7">
        <v>1</v>
      </c>
      <c r="DG8" s="7">
        <v>0.8838</v>
      </c>
      <c r="DH8" s="2" t="s">
        <v>150</v>
      </c>
      <c r="DI8" s="2" t="s">
        <v>138</v>
      </c>
      <c r="DJ8" s="2" t="s">
        <v>206</v>
      </c>
      <c r="DK8" s="2" t="s">
        <v>207</v>
      </c>
      <c r="DL8" s="2" t="s">
        <v>153</v>
      </c>
      <c r="DM8" s="2" t="s">
        <v>153</v>
      </c>
      <c r="DN8" s="2" t="s">
        <v>141</v>
      </c>
      <c r="DO8" s="4">
        <v>1</v>
      </c>
      <c r="DP8" s="8">
        <v>96.87</v>
      </c>
      <c r="DQ8" s="4">
        <v>1</v>
      </c>
      <c r="DR8" s="8">
        <v>87.89</v>
      </c>
      <c r="DS8" s="7"/>
      <c r="DT8" s="7">
        <v>0.1022</v>
      </c>
      <c r="DU8" s="2" t="s">
        <v>150</v>
      </c>
      <c r="DV8" s="2" t="s">
        <v>138</v>
      </c>
      <c r="DW8" s="2" t="s">
        <v>158</v>
      </c>
      <c r="DX8" s="2" t="s">
        <v>208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160</v>
      </c>
      <c r="EI8" s="2" t="s">
        <v>161</v>
      </c>
      <c r="EJ8" s="2" t="s">
        <v>141</v>
      </c>
      <c r="EK8" s="2" t="s">
        <v>162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163</v>
      </c>
      <c r="EX8" s="2" t="s">
        <v>209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192</v>
      </c>
      <c r="FK8" s="2" t="s">
        <v>210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211</v>
      </c>
      <c r="FX8" s="2" t="s">
        <v>212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138</v>
      </c>
      <c r="GJ8" s="2" t="s">
        <v>213</v>
      </c>
      <c r="GK8" s="2" t="s">
        <v>214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161</v>
      </c>
      <c r="GW8" s="2" t="s">
        <v>171</v>
      </c>
      <c r="GX8" s="2" t="s">
        <v>215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150</v>
      </c>
      <c r="HI8" s="2" t="s">
        <v>173</v>
      </c>
      <c r="HJ8" s="2" t="s">
        <v>216</v>
      </c>
      <c r="HK8" s="2" t="s">
        <v>217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138</v>
      </c>
      <c r="HW8" s="2" t="s">
        <v>218</v>
      </c>
      <c r="HX8" s="2" t="s">
        <v>141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150</v>
      </c>
      <c r="IV8" s="2" t="s">
        <v>161</v>
      </c>
      <c r="IW8" s="2" t="s">
        <v>141</v>
      </c>
      <c r="IX8" s="2" t="s">
        <v>219</v>
      </c>
      <c r="IY8" s="2" t="s">
        <v>153</v>
      </c>
      <c r="IZ8" s="2" t="s">
        <v>153</v>
      </c>
      <c r="JA8" s="2" t="s">
        <v>141</v>
      </c>
      <c r="JB8" s="4"/>
      <c r="JC8" s="8"/>
      <c r="JD8" s="4"/>
      <c r="JE8" s="8"/>
      <c r="JF8" s="7"/>
      <c r="JG8" s="7"/>
      <c r="JH8" s="2" t="s">
        <v>141</v>
      </c>
      <c r="JI8" s="2" t="s">
        <v>141</v>
      </c>
      <c r="JJ8" s="2" t="s">
        <v>141</v>
      </c>
      <c r="JK8" s="2" t="s">
        <v>141</v>
      </c>
      <c r="JL8" s="2" t="s">
        <v>141</v>
      </c>
      <c r="JM8" s="2" t="s">
        <v>141</v>
      </c>
      <c r="JN8" s="2" t="s">
        <v>141</v>
      </c>
      <c r="JO8" s="4"/>
      <c r="JP8" s="8"/>
      <c r="JQ8" s="4"/>
      <c r="JR8" s="8"/>
      <c r="JS8" s="7"/>
      <c r="JT8" s="7"/>
      <c r="JU8" s="2" t="s">
        <v>176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178</v>
      </c>
      <c r="KV8" s="2" t="s">
        <v>138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176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179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179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161</v>
      </c>
      <c r="NJ8" s="2" t="s">
        <v>220</v>
      </c>
      <c r="NK8" s="2" t="s">
        <v>221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176</v>
      </c>
      <c r="NV8" s="2" t="s">
        <v>161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182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>
        <v>170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222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184</v>
      </c>
      <c r="K9" s="2" t="s">
        <v>200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201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>
        <v>487</v>
      </c>
      <c r="AA9" s="4">
        <f>=ROUNDDOWN(44.2727272727273,0)</f>
      </c>
      <c r="AB9" s="5">
        <v>11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19</v>
      </c>
      <c r="AQ9" s="8">
        <v>2286.26</v>
      </c>
      <c r="AR9" s="4">
        <v>35</v>
      </c>
      <c r="AS9" s="8">
        <v>3569.5</v>
      </c>
      <c r="AT9" s="7">
        <v>-0.4571</v>
      </c>
      <c r="AU9" s="7">
        <v>-0.3595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0.6404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19</v>
      </c>
      <c r="BK9" s="8">
        <v>2286.26</v>
      </c>
      <c r="BL9" s="2" t="s">
        <v>223</v>
      </c>
      <c r="BM9" s="7">
        <v>1</v>
      </c>
      <c r="BN9" s="7">
        <v>1</v>
      </c>
      <c r="BO9" s="4">
        <v>1</v>
      </c>
      <c r="BP9" s="8">
        <v>111.15</v>
      </c>
      <c r="BQ9" s="4">
        <v>3</v>
      </c>
      <c r="BR9" s="8">
        <v>302.4</v>
      </c>
      <c r="BS9" s="7">
        <v>-0.6667</v>
      </c>
      <c r="BT9" s="7">
        <v>-0.6324</v>
      </c>
      <c r="BU9" s="2" t="s">
        <v>150</v>
      </c>
      <c r="BV9" s="2" t="s">
        <v>138</v>
      </c>
      <c r="BW9" s="2" t="s">
        <v>151</v>
      </c>
      <c r="BX9" s="2" t="s">
        <v>188</v>
      </c>
      <c r="BY9" s="2" t="s">
        <v>153</v>
      </c>
      <c r="BZ9" s="2" t="s">
        <v>153</v>
      </c>
      <c r="CA9" s="2" t="s">
        <v>141</v>
      </c>
      <c r="CB9" s="4">
        <v>6</v>
      </c>
      <c r="CC9" s="8">
        <v>686.28</v>
      </c>
      <c r="CD9" s="4">
        <v>10</v>
      </c>
      <c r="CE9" s="8">
        <v>1034.8</v>
      </c>
      <c r="CF9" s="7">
        <v>-0.4</v>
      </c>
      <c r="CG9" s="7">
        <v>-0.3368</v>
      </c>
      <c r="CH9" s="2" t="s">
        <v>150</v>
      </c>
      <c r="CI9" s="2" t="s">
        <v>138</v>
      </c>
      <c r="CJ9" s="2" t="s">
        <v>151</v>
      </c>
      <c r="CK9" s="2" t="s">
        <v>195</v>
      </c>
      <c r="CL9" s="2" t="s">
        <v>153</v>
      </c>
      <c r="CM9" s="2" t="s">
        <v>153</v>
      </c>
      <c r="CN9" s="2" t="s">
        <v>141</v>
      </c>
      <c r="CO9" s="4">
        <v>3</v>
      </c>
      <c r="CP9" s="8">
        <v>275.35</v>
      </c>
      <c r="CQ9" s="4">
        <v>5</v>
      </c>
      <c r="CR9" s="8">
        <v>438.35</v>
      </c>
      <c r="CS9" s="7">
        <v>-0.4</v>
      </c>
      <c r="CT9" s="7">
        <v>-0.3718</v>
      </c>
      <c r="CU9" s="2" t="s">
        <v>150</v>
      </c>
      <c r="CV9" s="2" t="s">
        <v>138</v>
      </c>
      <c r="CW9" s="2" t="s">
        <v>151</v>
      </c>
      <c r="CX9" s="2" t="s">
        <v>224</v>
      </c>
      <c r="CY9" s="2" t="s">
        <v>153</v>
      </c>
      <c r="CZ9" s="2" t="s">
        <v>153</v>
      </c>
      <c r="DA9" s="2" t="s">
        <v>141</v>
      </c>
      <c r="DB9" s="4">
        <v>8</v>
      </c>
      <c r="DC9" s="8">
        <v>1105.2</v>
      </c>
      <c r="DD9" s="4">
        <v>9</v>
      </c>
      <c r="DE9" s="8">
        <v>967.21</v>
      </c>
      <c r="DF9" s="7">
        <v>-0.1111</v>
      </c>
      <c r="DG9" s="7">
        <v>0.1427</v>
      </c>
      <c r="DH9" s="2" t="s">
        <v>150</v>
      </c>
      <c r="DI9" s="2" t="s">
        <v>138</v>
      </c>
      <c r="DJ9" s="2" t="s">
        <v>206</v>
      </c>
      <c r="DK9" s="2" t="s">
        <v>225</v>
      </c>
      <c r="DL9" s="2" t="s">
        <v>153</v>
      </c>
      <c r="DM9" s="2" t="s">
        <v>153</v>
      </c>
      <c r="DN9" s="2" t="s">
        <v>141</v>
      </c>
      <c r="DO9" s="4">
        <v>1</v>
      </c>
      <c r="DP9" s="8">
        <v>108.28</v>
      </c>
      <c r="DQ9" s="4">
        <v>3</v>
      </c>
      <c r="DR9" s="8">
        <v>292.95</v>
      </c>
      <c r="DS9" s="7">
        <v>-0.6667</v>
      </c>
      <c r="DT9" s="7">
        <v>-0.6304</v>
      </c>
      <c r="DU9" s="2" t="s">
        <v>150</v>
      </c>
      <c r="DV9" s="2" t="s">
        <v>138</v>
      </c>
      <c r="DW9" s="2" t="s">
        <v>158</v>
      </c>
      <c r="DX9" s="2" t="s">
        <v>226</v>
      </c>
      <c r="DY9" s="2" t="s">
        <v>153</v>
      </c>
      <c r="DZ9" s="2" t="s">
        <v>153</v>
      </c>
      <c r="EA9" s="2" t="s">
        <v>141</v>
      </c>
      <c r="EB9" s="4"/>
      <c r="EC9" s="8"/>
      <c r="ED9" s="4"/>
      <c r="EE9" s="8"/>
      <c r="EF9" s="7"/>
      <c r="EG9" s="7"/>
      <c r="EH9" s="2" t="s">
        <v>160</v>
      </c>
      <c r="EI9" s="2" t="s">
        <v>161</v>
      </c>
      <c r="EJ9" s="2" t="s">
        <v>141</v>
      </c>
      <c r="EK9" s="2" t="s">
        <v>227</v>
      </c>
      <c r="EL9" s="2" t="s">
        <v>153</v>
      </c>
      <c r="EM9" s="2" t="s">
        <v>153</v>
      </c>
      <c r="EN9" s="2" t="s">
        <v>141</v>
      </c>
      <c r="EO9" s="4"/>
      <c r="EP9" s="8"/>
      <c r="EQ9" s="4">
        <v>1</v>
      </c>
      <c r="ER9" s="8">
        <v>108.82</v>
      </c>
      <c r="ES9" s="7">
        <v>-1</v>
      </c>
      <c r="ET9" s="7">
        <v>-1</v>
      </c>
      <c r="EU9" s="2" t="s">
        <v>150</v>
      </c>
      <c r="EV9" s="2" t="s">
        <v>138</v>
      </c>
      <c r="EW9" s="2" t="s">
        <v>163</v>
      </c>
      <c r="EX9" s="2" t="s">
        <v>228</v>
      </c>
      <c r="EY9" s="2" t="s">
        <v>153</v>
      </c>
      <c r="EZ9" s="2" t="s">
        <v>153</v>
      </c>
      <c r="FA9" s="2" t="s">
        <v>141</v>
      </c>
      <c r="FB9" s="4"/>
      <c r="FC9" s="8"/>
      <c r="FD9" s="4">
        <v>3</v>
      </c>
      <c r="FE9" s="8">
        <v>310.92</v>
      </c>
      <c r="FF9" s="7">
        <v>-1</v>
      </c>
      <c r="FG9" s="7">
        <v>-1</v>
      </c>
      <c r="FH9" s="2" t="s">
        <v>150</v>
      </c>
      <c r="FI9" s="2" t="s">
        <v>138</v>
      </c>
      <c r="FJ9" s="2" t="s">
        <v>229</v>
      </c>
      <c r="FK9" s="2" t="s">
        <v>230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150</v>
      </c>
      <c r="FV9" s="2" t="s">
        <v>138</v>
      </c>
      <c r="FW9" s="2" t="s">
        <v>167</v>
      </c>
      <c r="FX9" s="2" t="s">
        <v>212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150</v>
      </c>
      <c r="GI9" s="2" t="s">
        <v>138</v>
      </c>
      <c r="GJ9" s="2" t="s">
        <v>213</v>
      </c>
      <c r="GK9" s="2" t="s">
        <v>231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150</v>
      </c>
      <c r="GV9" s="2" t="s">
        <v>161</v>
      </c>
      <c r="GW9" s="2" t="s">
        <v>232</v>
      </c>
      <c r="GX9" s="2" t="s">
        <v>233</v>
      </c>
      <c r="GY9" s="2" t="s">
        <v>153</v>
      </c>
      <c r="GZ9" s="2" t="s">
        <v>153</v>
      </c>
      <c r="HA9" s="2" t="s">
        <v>141</v>
      </c>
      <c r="HB9" s="4"/>
      <c r="HC9" s="8"/>
      <c r="HD9" s="4">
        <v>1</v>
      </c>
      <c r="HE9" s="8">
        <v>114.05</v>
      </c>
      <c r="HF9" s="7">
        <v>-1</v>
      </c>
      <c r="HG9" s="7">
        <v>-1</v>
      </c>
      <c r="HH9" s="2" t="s">
        <v>150</v>
      </c>
      <c r="HI9" s="2" t="s">
        <v>173</v>
      </c>
      <c r="HJ9" s="2" t="s">
        <v>216</v>
      </c>
      <c r="HK9" s="2" t="s">
        <v>234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138</v>
      </c>
      <c r="HW9" s="2" t="s">
        <v>218</v>
      </c>
      <c r="HX9" s="2" t="s">
        <v>141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2" t="s">
        <v>141</v>
      </c>
      <c r="IN9" s="2" t="s">
        <v>141</v>
      </c>
      <c r="IO9" s="4"/>
      <c r="IP9" s="8"/>
      <c r="IQ9" s="4"/>
      <c r="IR9" s="8"/>
      <c r="IS9" s="7"/>
      <c r="IT9" s="7"/>
      <c r="IU9" s="2" t="s">
        <v>150</v>
      </c>
      <c r="IV9" s="2" t="s">
        <v>161</v>
      </c>
      <c r="IW9" s="2" t="s">
        <v>141</v>
      </c>
      <c r="IX9" s="2" t="s">
        <v>235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141</v>
      </c>
      <c r="JI9" s="2" t="s">
        <v>141</v>
      </c>
      <c r="JJ9" s="2" t="s">
        <v>141</v>
      </c>
      <c r="JK9" s="2" t="s">
        <v>141</v>
      </c>
      <c r="JL9" s="2" t="s">
        <v>141</v>
      </c>
      <c r="JM9" s="2" t="s">
        <v>141</v>
      </c>
      <c r="JN9" s="2" t="s">
        <v>141</v>
      </c>
      <c r="JO9" s="4"/>
      <c r="JP9" s="8"/>
      <c r="JQ9" s="4"/>
      <c r="JR9" s="8"/>
      <c r="JS9" s="7"/>
      <c r="JT9" s="7"/>
      <c r="JU9" s="2" t="s">
        <v>176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178</v>
      </c>
      <c r="KV9" s="2" t="s">
        <v>138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176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179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179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161</v>
      </c>
      <c r="NJ9" s="2" t="s">
        <v>220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176</v>
      </c>
      <c r="NV9" s="2" t="s">
        <v>161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182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>
        <v>12</v>
      </c>
      <c r="OP9" s="4"/>
      <c r="OQ9" s="4"/>
      <c r="OR9" s="4">
        <v>475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89.3</v>
      </c>
      <c r="M10" s="3">
        <v>93.76</v>
      </c>
      <c r="N10" s="3">
        <v>189.99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241</v>
      </c>
      <c r="T10" s="2" t="s">
        <v>143</v>
      </c>
      <c r="U10" s="2" t="s">
        <v>144</v>
      </c>
      <c r="V10" s="2" t="s">
        <v>242</v>
      </c>
      <c r="W10" s="2" t="s">
        <v>147</v>
      </c>
      <c r="X10" s="2" t="s">
        <v>141</v>
      </c>
      <c r="Y10" s="2" t="s">
        <v>243</v>
      </c>
      <c r="Z10" s="4">
        <v>300</v>
      </c>
      <c r="AA10" s="4">
        <f>=ROUNDDOWN(60,0)</f>
      </c>
      <c r="AB10" s="5">
        <v>5</v>
      </c>
      <c r="AC10" s="2" t="s">
        <v>141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9</v>
      </c>
      <c r="AQ10" s="8">
        <v>801.9</v>
      </c>
      <c r="AR10" s="4">
        <v>28</v>
      </c>
      <c r="AS10" s="8">
        <v>2545.32</v>
      </c>
      <c r="AT10" s="7">
        <v>-0.6786</v>
      </c>
      <c r="AU10" s="7">
        <v>-0.685</v>
      </c>
      <c r="AV10" s="4">
        <v>27</v>
      </c>
      <c r="AW10" s="8">
        <v>2646.24</v>
      </c>
      <c r="AX10" s="4">
        <v>48</v>
      </c>
      <c r="AY10" s="8">
        <v>4625.65</v>
      </c>
      <c r="AZ10" s="7">
        <v>-0.4375</v>
      </c>
      <c r="BA10" s="7">
        <v>-0.4279</v>
      </c>
      <c r="BB10" s="7">
        <v>0.303</v>
      </c>
      <c r="BC10" s="4">
        <v>27</v>
      </c>
      <c r="BD10" s="8">
        <v>2646.24</v>
      </c>
      <c r="BE10" s="4">
        <v>48</v>
      </c>
      <c r="BF10" s="8">
        <v>4625.65</v>
      </c>
      <c r="BG10" s="7">
        <v>-0.4375</v>
      </c>
      <c r="BH10" s="7">
        <v>-0.4279</v>
      </c>
      <c r="BI10" s="7">
        <v>1</v>
      </c>
      <c r="BJ10" s="4">
        <v>9</v>
      </c>
      <c r="BK10" s="8">
        <v>801.9</v>
      </c>
      <c r="BL10" s="2" t="s">
        <v>244</v>
      </c>
      <c r="BM10" s="7">
        <v>1</v>
      </c>
      <c r="BN10" s="7">
        <v>1</v>
      </c>
      <c r="BO10" s="4">
        <v>2</v>
      </c>
      <c r="BP10" s="8">
        <v>178.6</v>
      </c>
      <c r="BQ10" s="4">
        <v>6</v>
      </c>
      <c r="BR10" s="8">
        <v>535.8</v>
      </c>
      <c r="BS10" s="7">
        <v>-0.6667</v>
      </c>
      <c r="BT10" s="7">
        <v>-0.6667</v>
      </c>
      <c r="BU10" s="2" t="s">
        <v>150</v>
      </c>
      <c r="BV10" s="2" t="s">
        <v>138</v>
      </c>
      <c r="BW10" s="2" t="s">
        <v>243</v>
      </c>
      <c r="BX10" s="2" t="s">
        <v>152</v>
      </c>
      <c r="BY10" s="2" t="s">
        <v>153</v>
      </c>
      <c r="BZ10" s="2" t="s">
        <v>153</v>
      </c>
      <c r="CA10" s="2" t="s">
        <v>141</v>
      </c>
      <c r="CB10" s="4"/>
      <c r="CC10" s="8"/>
      <c r="CD10" s="4">
        <v>9</v>
      </c>
      <c r="CE10" s="8">
        <v>838.17</v>
      </c>
      <c r="CF10" s="7">
        <v>-1</v>
      </c>
      <c r="CG10" s="7">
        <v>-1</v>
      </c>
      <c r="CH10" s="2" t="s">
        <v>150</v>
      </c>
      <c r="CI10" s="2" t="s">
        <v>138</v>
      </c>
      <c r="CJ10" s="2" t="s">
        <v>245</v>
      </c>
      <c r="CK10" s="2" t="s">
        <v>152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5</v>
      </c>
      <c r="CR10" s="8">
        <v>438.35</v>
      </c>
      <c r="CS10" s="7">
        <v>-1</v>
      </c>
      <c r="CT10" s="7">
        <v>-1</v>
      </c>
      <c r="CU10" s="2" t="s">
        <v>150</v>
      </c>
      <c r="CV10" s="2" t="s">
        <v>138</v>
      </c>
      <c r="CW10" s="2" t="s">
        <v>246</v>
      </c>
      <c r="CX10" s="2" t="s">
        <v>224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156</v>
      </c>
      <c r="DK10" s="2" t="s">
        <v>247</v>
      </c>
      <c r="DL10" s="2" t="s">
        <v>153</v>
      </c>
      <c r="DM10" s="2" t="s">
        <v>153</v>
      </c>
      <c r="DN10" s="2" t="s">
        <v>141</v>
      </c>
      <c r="DO10" s="4">
        <v>4</v>
      </c>
      <c r="DP10" s="8">
        <v>351.56</v>
      </c>
      <c r="DQ10" s="4">
        <v>4</v>
      </c>
      <c r="DR10" s="8">
        <v>351.56</v>
      </c>
      <c r="DS10" s="7"/>
      <c r="DT10" s="7"/>
      <c r="DU10" s="2" t="s">
        <v>150</v>
      </c>
      <c r="DV10" s="2" t="s">
        <v>138</v>
      </c>
      <c r="DW10" s="2" t="s">
        <v>158</v>
      </c>
      <c r="DX10" s="2" t="s">
        <v>159</v>
      </c>
      <c r="DY10" s="2" t="s">
        <v>153</v>
      </c>
      <c r="DZ10" s="2" t="s">
        <v>153</v>
      </c>
      <c r="EA10" s="2" t="s">
        <v>141</v>
      </c>
      <c r="EB10" s="4"/>
      <c r="EC10" s="8"/>
      <c r="ED10" s="4">
        <v>2</v>
      </c>
      <c r="EE10" s="8">
        <v>200.28</v>
      </c>
      <c r="EF10" s="7">
        <v>-1</v>
      </c>
      <c r="EG10" s="7">
        <v>-1</v>
      </c>
      <c r="EH10" s="2" t="s">
        <v>150</v>
      </c>
      <c r="EI10" s="2" t="s">
        <v>138</v>
      </c>
      <c r="EJ10" s="2" t="s">
        <v>141</v>
      </c>
      <c r="EK10" s="2" t="s">
        <v>248</v>
      </c>
      <c r="EL10" s="2" t="s">
        <v>153</v>
      </c>
      <c r="EM10" s="2" t="s">
        <v>153</v>
      </c>
      <c r="EN10" s="2" t="s">
        <v>141</v>
      </c>
      <c r="EO10" s="4">
        <v>3</v>
      </c>
      <c r="EP10" s="8">
        <v>271.74</v>
      </c>
      <c r="EQ10" s="4">
        <v>2</v>
      </c>
      <c r="ER10" s="8">
        <v>181.16</v>
      </c>
      <c r="ES10" s="7">
        <v>0.5</v>
      </c>
      <c r="ET10" s="7">
        <v>0.5</v>
      </c>
      <c r="EU10" s="2" t="s">
        <v>150</v>
      </c>
      <c r="EV10" s="2" t="s">
        <v>138</v>
      </c>
      <c r="EW10" s="2" t="s">
        <v>249</v>
      </c>
      <c r="EX10" s="2" t="s">
        <v>152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150</v>
      </c>
      <c r="FI10" s="2" t="s">
        <v>138</v>
      </c>
      <c r="FJ10" s="2" t="s">
        <v>192</v>
      </c>
      <c r="FK10" s="2" t="s">
        <v>250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150</v>
      </c>
      <c r="FV10" s="2" t="s">
        <v>138</v>
      </c>
      <c r="FW10" s="2" t="s">
        <v>167</v>
      </c>
      <c r="FX10" s="2" t="s">
        <v>251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150</v>
      </c>
      <c r="GI10" s="2" t="s">
        <v>138</v>
      </c>
      <c r="GJ10" s="2" t="s">
        <v>213</v>
      </c>
      <c r="GK10" s="2" t="s">
        <v>152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150</v>
      </c>
      <c r="GV10" s="2" t="s">
        <v>138</v>
      </c>
      <c r="GW10" s="2" t="s">
        <v>171</v>
      </c>
      <c r="GX10" s="2" t="s">
        <v>212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179</v>
      </c>
      <c r="HI10" s="2" t="s">
        <v>138</v>
      </c>
      <c r="HJ10" s="2" t="s">
        <v>141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150</v>
      </c>
      <c r="HV10" s="2" t="s">
        <v>138</v>
      </c>
      <c r="HW10" s="2" t="s">
        <v>252</v>
      </c>
      <c r="HX10" s="2" t="s">
        <v>253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2" t="s">
        <v>141</v>
      </c>
      <c r="IN10" s="2" t="s">
        <v>141</v>
      </c>
      <c r="IO10" s="4"/>
      <c r="IP10" s="8"/>
      <c r="IQ10" s="4"/>
      <c r="IR10" s="8"/>
      <c r="IS10" s="7"/>
      <c r="IT10" s="7"/>
      <c r="IU10" s="2" t="s">
        <v>150</v>
      </c>
      <c r="IV10" s="2" t="s">
        <v>161</v>
      </c>
      <c r="IW10" s="2" t="s">
        <v>141</v>
      </c>
      <c r="IX10" s="2" t="s">
        <v>254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141</v>
      </c>
      <c r="JI10" s="2" t="s">
        <v>141</v>
      </c>
      <c r="JJ10" s="2" t="s">
        <v>141</v>
      </c>
      <c r="JK10" s="2" t="s">
        <v>141</v>
      </c>
      <c r="JL10" s="2" t="s">
        <v>141</v>
      </c>
      <c r="JM10" s="2" t="s">
        <v>141</v>
      </c>
      <c r="JN10" s="2" t="s">
        <v>141</v>
      </c>
      <c r="JO10" s="4"/>
      <c r="JP10" s="8"/>
      <c r="JQ10" s="4"/>
      <c r="JR10" s="8"/>
      <c r="JS10" s="7"/>
      <c r="JT10" s="7"/>
      <c r="JU10" s="2" t="s">
        <v>176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150</v>
      </c>
      <c r="KI10" s="2" t="s">
        <v>138</v>
      </c>
      <c r="KJ10" s="2" t="s">
        <v>141</v>
      </c>
      <c r="KK10" s="2" t="s">
        <v>255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150</v>
      </c>
      <c r="KV10" s="2" t="s">
        <v>138</v>
      </c>
      <c r="KW10" s="2" t="s">
        <v>256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176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179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141</v>
      </c>
      <c r="MI10" s="2" t="s">
        <v>141</v>
      </c>
      <c r="MJ10" s="2" t="s">
        <v>141</v>
      </c>
      <c r="MK10" s="2" t="s">
        <v>141</v>
      </c>
      <c r="ML10" s="2" t="s">
        <v>141</v>
      </c>
      <c r="MM10" s="2" t="s">
        <v>141</v>
      </c>
      <c r="MN10" s="2" t="s">
        <v>141</v>
      </c>
      <c r="MO10" s="4"/>
      <c r="MP10" s="8"/>
      <c r="MQ10" s="4"/>
      <c r="MR10" s="8"/>
      <c r="MS10" s="7"/>
      <c r="MT10" s="7"/>
      <c r="MU10" s="2" t="s">
        <v>150</v>
      </c>
      <c r="MV10" s="2" t="s">
        <v>138</v>
      </c>
      <c r="MW10" s="2" t="s">
        <v>257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161</v>
      </c>
      <c r="NJ10" s="2" t="s">
        <v>258</v>
      </c>
      <c r="NK10" s="2" t="s">
        <v>259</v>
      </c>
      <c r="NL10" s="2" t="s">
        <v>153</v>
      </c>
      <c r="NM10" s="2" t="s">
        <v>153</v>
      </c>
      <c r="NN10" s="2" t="s">
        <v>260</v>
      </c>
      <c r="NO10" s="4"/>
      <c r="NP10" s="8"/>
      <c r="NQ10" s="4"/>
      <c r="NR10" s="8"/>
      <c r="NS10" s="7"/>
      <c r="NT10" s="7"/>
      <c r="NU10" s="2" t="s">
        <v>176</v>
      </c>
      <c r="NV10" s="2" t="s">
        <v>161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182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>
        <v>300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262</v>
      </c>
      <c r="K11" s="2" t="s">
        <v>240</v>
      </c>
      <c r="L11" s="3">
        <v>98.7</v>
      </c>
      <c r="M11" s="3">
        <v>103.63</v>
      </c>
      <c r="N11" s="3">
        <v>209.99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241</v>
      </c>
      <c r="T11" s="2" t="s">
        <v>143</v>
      </c>
      <c r="U11" s="2" t="s">
        <v>144</v>
      </c>
      <c r="V11" s="2" t="s">
        <v>242</v>
      </c>
      <c r="W11" s="2" t="s">
        <v>147</v>
      </c>
      <c r="X11" s="2" t="s">
        <v>141</v>
      </c>
      <c r="Y11" s="2" t="s">
        <v>243</v>
      </c>
      <c r="Z11" s="4">
        <v>348</v>
      </c>
      <c r="AA11" s="4">
        <f>=ROUNDDOWN(58,0)</f>
      </c>
      <c r="AB11" s="5">
        <v>6</v>
      </c>
      <c r="AC11" s="2" t="s">
        <v>141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18</v>
      </c>
      <c r="AQ11" s="8">
        <v>1844.34</v>
      </c>
      <c r="AR11" s="4">
        <v>20</v>
      </c>
      <c r="AS11" s="8">
        <v>2080.33</v>
      </c>
      <c r="AT11" s="7">
        <v>-0.1</v>
      </c>
      <c r="AU11" s="7">
        <v>-0.1134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0.697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18</v>
      </c>
      <c r="BK11" s="8">
        <v>1844.34</v>
      </c>
      <c r="BL11" s="2" t="s">
        <v>263</v>
      </c>
      <c r="BM11" s="7">
        <v>1</v>
      </c>
      <c r="BN11" s="7">
        <v>1</v>
      </c>
      <c r="BO11" s="4">
        <v>3</v>
      </c>
      <c r="BP11" s="8">
        <v>296.1</v>
      </c>
      <c r="BQ11" s="4">
        <v>6</v>
      </c>
      <c r="BR11" s="8">
        <v>592.2</v>
      </c>
      <c r="BS11" s="7">
        <v>-0.5</v>
      </c>
      <c r="BT11" s="7">
        <v>-0.5</v>
      </c>
      <c r="BU11" s="2" t="s">
        <v>150</v>
      </c>
      <c r="BV11" s="2" t="s">
        <v>138</v>
      </c>
      <c r="BW11" s="2" t="s">
        <v>243</v>
      </c>
      <c r="BX11" s="2" t="s">
        <v>152</v>
      </c>
      <c r="BY11" s="2" t="s">
        <v>153</v>
      </c>
      <c r="BZ11" s="2" t="s">
        <v>153</v>
      </c>
      <c r="CA11" s="2" t="s">
        <v>141</v>
      </c>
      <c r="CB11" s="4">
        <v>4</v>
      </c>
      <c r="CC11" s="8">
        <v>413.92</v>
      </c>
      <c r="CD11" s="4">
        <v>4</v>
      </c>
      <c r="CE11" s="8">
        <v>413.92</v>
      </c>
      <c r="CF11" s="7"/>
      <c r="CG11" s="7"/>
      <c r="CH11" s="2" t="s">
        <v>150</v>
      </c>
      <c r="CI11" s="2" t="s">
        <v>138</v>
      </c>
      <c r="CJ11" s="2" t="s">
        <v>245</v>
      </c>
      <c r="CK11" s="2" t="s">
        <v>264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1</v>
      </c>
      <c r="CR11" s="8">
        <v>97.41</v>
      </c>
      <c r="CS11" s="7">
        <v>-1</v>
      </c>
      <c r="CT11" s="7">
        <v>-1</v>
      </c>
      <c r="CU11" s="2" t="s">
        <v>150</v>
      </c>
      <c r="CV11" s="2" t="s">
        <v>138</v>
      </c>
      <c r="CW11" s="2" t="s">
        <v>246</v>
      </c>
      <c r="CX11" s="2" t="s">
        <v>265</v>
      </c>
      <c r="CY11" s="2" t="s">
        <v>153</v>
      </c>
      <c r="CZ11" s="2" t="s">
        <v>153</v>
      </c>
      <c r="DA11" s="2" t="s">
        <v>141</v>
      </c>
      <c r="DB11" s="4"/>
      <c r="DC11" s="8"/>
      <c r="DD11" s="4">
        <v>1</v>
      </c>
      <c r="DE11" s="8">
        <v>138.17</v>
      </c>
      <c r="DF11" s="7">
        <v>-1</v>
      </c>
      <c r="DG11" s="7">
        <v>-1</v>
      </c>
      <c r="DH11" s="2" t="s">
        <v>150</v>
      </c>
      <c r="DI11" s="2" t="s">
        <v>138</v>
      </c>
      <c r="DJ11" s="2" t="s">
        <v>156</v>
      </c>
      <c r="DK11" s="2" t="s">
        <v>266</v>
      </c>
      <c r="DL11" s="2" t="s">
        <v>153</v>
      </c>
      <c r="DM11" s="2" t="s">
        <v>153</v>
      </c>
      <c r="DN11" s="2" t="s">
        <v>141</v>
      </c>
      <c r="DO11" s="4">
        <v>6</v>
      </c>
      <c r="DP11" s="8">
        <v>585.9</v>
      </c>
      <c r="DQ11" s="4">
        <v>3</v>
      </c>
      <c r="DR11" s="8">
        <v>292.95</v>
      </c>
      <c r="DS11" s="7">
        <v>1</v>
      </c>
      <c r="DT11" s="7">
        <v>1</v>
      </c>
      <c r="DU11" s="2" t="s">
        <v>150</v>
      </c>
      <c r="DV11" s="2" t="s">
        <v>138</v>
      </c>
      <c r="DW11" s="2" t="s">
        <v>158</v>
      </c>
      <c r="DX11" s="2" t="s">
        <v>208</v>
      </c>
      <c r="DY11" s="2" t="s">
        <v>153</v>
      </c>
      <c r="DZ11" s="2" t="s">
        <v>153</v>
      </c>
      <c r="EA11" s="2" t="s">
        <v>141</v>
      </c>
      <c r="EB11" s="4">
        <v>3</v>
      </c>
      <c r="EC11" s="8">
        <v>333.78</v>
      </c>
      <c r="ED11" s="4">
        <v>4</v>
      </c>
      <c r="EE11" s="8">
        <v>445.04</v>
      </c>
      <c r="EF11" s="7">
        <v>-0.25</v>
      </c>
      <c r="EG11" s="7">
        <v>-0.25</v>
      </c>
      <c r="EH11" s="2" t="s">
        <v>150</v>
      </c>
      <c r="EI11" s="2" t="s">
        <v>138</v>
      </c>
      <c r="EJ11" s="2" t="s">
        <v>141</v>
      </c>
      <c r="EK11" s="2" t="s">
        <v>248</v>
      </c>
      <c r="EL11" s="2" t="s">
        <v>153</v>
      </c>
      <c r="EM11" s="2" t="s">
        <v>153</v>
      </c>
      <c r="EN11" s="2" t="s">
        <v>141</v>
      </c>
      <c r="EO11" s="4">
        <v>1</v>
      </c>
      <c r="EP11" s="8">
        <v>100.64</v>
      </c>
      <c r="EQ11" s="4">
        <v>1</v>
      </c>
      <c r="ER11" s="8">
        <v>100.64</v>
      </c>
      <c r="ES11" s="7"/>
      <c r="ET11" s="7"/>
      <c r="EU11" s="2" t="s">
        <v>150</v>
      </c>
      <c r="EV11" s="2" t="s">
        <v>138</v>
      </c>
      <c r="EW11" s="2" t="s">
        <v>249</v>
      </c>
      <c r="EX11" s="2" t="s">
        <v>267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150</v>
      </c>
      <c r="FI11" s="2" t="s">
        <v>138</v>
      </c>
      <c r="FJ11" s="2" t="s">
        <v>192</v>
      </c>
      <c r="FK11" s="2" t="s">
        <v>268</v>
      </c>
      <c r="FL11" s="2" t="s">
        <v>153</v>
      </c>
      <c r="FM11" s="2" t="s">
        <v>153</v>
      </c>
      <c r="FN11" s="2" t="s">
        <v>141</v>
      </c>
      <c r="FO11" s="4">
        <v>1</v>
      </c>
      <c r="FP11" s="8">
        <v>114</v>
      </c>
      <c r="FQ11" s="4"/>
      <c r="FR11" s="8"/>
      <c r="FS11" s="7"/>
      <c r="FT11" s="7"/>
      <c r="FU11" s="2" t="s">
        <v>150</v>
      </c>
      <c r="FV11" s="2" t="s">
        <v>138</v>
      </c>
      <c r="FW11" s="2" t="s">
        <v>167</v>
      </c>
      <c r="FX11" s="2" t="s">
        <v>251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150</v>
      </c>
      <c r="GI11" s="2" t="s">
        <v>138</v>
      </c>
      <c r="GJ11" s="2" t="s">
        <v>169</v>
      </c>
      <c r="GK11" s="2" t="s">
        <v>269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150</v>
      </c>
      <c r="GV11" s="2" t="s">
        <v>138</v>
      </c>
      <c r="GW11" s="2" t="s">
        <v>171</v>
      </c>
      <c r="GX11" s="2" t="s">
        <v>270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179</v>
      </c>
      <c r="HI11" s="2" t="s">
        <v>138</v>
      </c>
      <c r="HJ11" s="2" t="s">
        <v>141</v>
      </c>
      <c r="HK11" s="2" t="s">
        <v>141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150</v>
      </c>
      <c r="HV11" s="2" t="s">
        <v>138</v>
      </c>
      <c r="HW11" s="2" t="s">
        <v>252</v>
      </c>
      <c r="HX11" s="2" t="s">
        <v>271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2" t="s">
        <v>141</v>
      </c>
      <c r="IN11" s="2" t="s">
        <v>141</v>
      </c>
      <c r="IO11" s="4"/>
      <c r="IP11" s="8"/>
      <c r="IQ11" s="4"/>
      <c r="IR11" s="8"/>
      <c r="IS11" s="7"/>
      <c r="IT11" s="7"/>
      <c r="IU11" s="2" t="s">
        <v>150</v>
      </c>
      <c r="IV11" s="2" t="s">
        <v>161</v>
      </c>
      <c r="IW11" s="2" t="s">
        <v>141</v>
      </c>
      <c r="IX11" s="2" t="s">
        <v>272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141</v>
      </c>
      <c r="JI11" s="2" t="s">
        <v>141</v>
      </c>
      <c r="JJ11" s="2" t="s">
        <v>141</v>
      </c>
      <c r="JK11" s="2" t="s">
        <v>141</v>
      </c>
      <c r="JL11" s="2" t="s">
        <v>141</v>
      </c>
      <c r="JM11" s="2" t="s">
        <v>141</v>
      </c>
      <c r="JN11" s="2" t="s">
        <v>141</v>
      </c>
      <c r="JO11" s="4"/>
      <c r="JP11" s="8"/>
      <c r="JQ11" s="4"/>
      <c r="JR11" s="8"/>
      <c r="JS11" s="7"/>
      <c r="JT11" s="7"/>
      <c r="JU11" s="2" t="s">
        <v>176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150</v>
      </c>
      <c r="KI11" s="2" t="s">
        <v>138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150</v>
      </c>
      <c r="KV11" s="2" t="s">
        <v>138</v>
      </c>
      <c r="KW11" s="2" t="s">
        <v>256</v>
      </c>
      <c r="KX11" s="2" t="s">
        <v>273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176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179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141</v>
      </c>
      <c r="MI11" s="2" t="s">
        <v>141</v>
      </c>
      <c r="MJ11" s="2" t="s">
        <v>141</v>
      </c>
      <c r="MK11" s="2" t="s">
        <v>141</v>
      </c>
      <c r="ML11" s="2" t="s">
        <v>141</v>
      </c>
      <c r="MM11" s="2" t="s">
        <v>141</v>
      </c>
      <c r="MN11" s="2" t="s">
        <v>141</v>
      </c>
      <c r="MO11" s="4"/>
      <c r="MP11" s="8"/>
      <c r="MQ11" s="4"/>
      <c r="MR11" s="8"/>
      <c r="MS11" s="7"/>
      <c r="MT11" s="7"/>
      <c r="MU11" s="2" t="s">
        <v>150</v>
      </c>
      <c r="MV11" s="2" t="s">
        <v>138</v>
      </c>
      <c r="MW11" s="2" t="s">
        <v>257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161</v>
      </c>
      <c r="NJ11" s="2" t="s">
        <v>258</v>
      </c>
      <c r="NK11" s="2" t="s">
        <v>274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176</v>
      </c>
      <c r="NV11" s="2" t="s">
        <v>161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182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348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136</v>
      </c>
      <c r="K12" s="2" t="s">
        <v>278</v>
      </c>
      <c r="L12" s="3">
        <v>72</v>
      </c>
      <c r="M12" s="3">
        <v>75.6</v>
      </c>
      <c r="N12" s="3">
        <v>164.99</v>
      </c>
      <c r="O12" s="2" t="s">
        <v>138</v>
      </c>
      <c r="P12" s="2" t="s">
        <v>279</v>
      </c>
      <c r="Q12" s="2" t="s">
        <v>140</v>
      </c>
      <c r="R12" s="2" t="s">
        <v>141</v>
      </c>
      <c r="S12" s="2" t="s">
        <v>280</v>
      </c>
      <c r="T12" s="2" t="s">
        <v>281</v>
      </c>
      <c r="U12" s="2" t="s">
        <v>282</v>
      </c>
      <c r="V12" s="2" t="s">
        <v>283</v>
      </c>
      <c r="W12" s="2" t="s">
        <v>147</v>
      </c>
      <c r="X12" s="2" t="s">
        <v>141</v>
      </c>
      <c r="Y12" s="2" t="s">
        <v>284</v>
      </c>
      <c r="Z12" s="4">
        <v>103</v>
      </c>
      <c r="AA12" s="4">
        <f>=ROUNDDOWN(39.6153846153846,0)</f>
      </c>
      <c r="AB12" s="5">
        <v>2.6</v>
      </c>
      <c r="AC12" s="2" t="s">
        <v>141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8</v>
      </c>
      <c r="AQ12" s="8">
        <v>632.4</v>
      </c>
      <c r="AR12" s="4">
        <v>25</v>
      </c>
      <c r="AS12" s="8">
        <v>1766.22</v>
      </c>
      <c r="AT12" s="7">
        <v>-0.68</v>
      </c>
      <c r="AU12" s="7">
        <v>-0.6419</v>
      </c>
      <c r="AV12" s="4">
        <v>20</v>
      </c>
      <c r="AW12" s="8">
        <v>1633.35</v>
      </c>
      <c r="AX12" s="4">
        <v>54</v>
      </c>
      <c r="AY12" s="8">
        <v>4146.61</v>
      </c>
      <c r="AZ12" s="7">
        <v>-0.6296</v>
      </c>
      <c r="BA12" s="7">
        <v>-0.6061</v>
      </c>
      <c r="BB12" s="7">
        <v>0.3872</v>
      </c>
      <c r="BC12" s="4">
        <v>20</v>
      </c>
      <c r="BD12" s="8">
        <v>1633.35</v>
      </c>
      <c r="BE12" s="4">
        <v>54</v>
      </c>
      <c r="BF12" s="8">
        <v>4146.61</v>
      </c>
      <c r="BG12" s="7">
        <v>-0.6296</v>
      </c>
      <c r="BH12" s="7">
        <v>-0.6061</v>
      </c>
      <c r="BI12" s="7">
        <v>1</v>
      </c>
      <c r="BJ12" s="4">
        <v>8</v>
      </c>
      <c r="BK12" s="8">
        <v>632.4</v>
      </c>
      <c r="BL12" s="2" t="s">
        <v>285</v>
      </c>
      <c r="BM12" s="7">
        <v>1</v>
      </c>
      <c r="BN12" s="7">
        <v>1</v>
      </c>
      <c r="BO12" s="4">
        <v>2</v>
      </c>
      <c r="BP12" s="8">
        <v>170.32</v>
      </c>
      <c r="BQ12" s="4"/>
      <c r="BR12" s="8"/>
      <c r="BS12" s="7"/>
      <c r="BT12" s="7"/>
      <c r="BU12" s="2" t="s">
        <v>150</v>
      </c>
      <c r="BV12" s="2" t="s">
        <v>138</v>
      </c>
      <c r="BW12" s="2" t="s">
        <v>286</v>
      </c>
      <c r="BX12" s="2" t="s">
        <v>287</v>
      </c>
      <c r="BY12" s="2" t="s">
        <v>153</v>
      </c>
      <c r="BZ12" s="2" t="s">
        <v>153</v>
      </c>
      <c r="CA12" s="2" t="s">
        <v>141</v>
      </c>
      <c r="CB12" s="4"/>
      <c r="CC12" s="8"/>
      <c r="CD12" s="4">
        <v>6</v>
      </c>
      <c r="CE12" s="8">
        <v>459.24</v>
      </c>
      <c r="CF12" s="7">
        <v>-1</v>
      </c>
      <c r="CG12" s="7">
        <v>-1</v>
      </c>
      <c r="CH12" s="2" t="s">
        <v>150</v>
      </c>
      <c r="CI12" s="2" t="s">
        <v>173</v>
      </c>
      <c r="CJ12" s="2" t="s">
        <v>288</v>
      </c>
      <c r="CK12" s="2" t="s">
        <v>289</v>
      </c>
      <c r="CL12" s="2" t="s">
        <v>153</v>
      </c>
      <c r="CM12" s="2" t="s">
        <v>153</v>
      </c>
      <c r="CN12" s="2" t="s">
        <v>141</v>
      </c>
      <c r="CO12" s="4">
        <v>4</v>
      </c>
      <c r="CP12" s="8">
        <v>297.05</v>
      </c>
      <c r="CQ12" s="4">
        <v>12</v>
      </c>
      <c r="CR12" s="8">
        <v>779.68</v>
      </c>
      <c r="CS12" s="7">
        <v>-0.6667</v>
      </c>
      <c r="CT12" s="7">
        <v>-0.619</v>
      </c>
      <c r="CU12" s="2" t="s">
        <v>150</v>
      </c>
      <c r="CV12" s="2" t="s">
        <v>138</v>
      </c>
      <c r="CW12" s="2" t="s">
        <v>290</v>
      </c>
      <c r="CX12" s="2" t="s">
        <v>291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150</v>
      </c>
      <c r="DI12" s="2" t="s">
        <v>138</v>
      </c>
      <c r="DJ12" s="2" t="s">
        <v>292</v>
      </c>
      <c r="DK12" s="2" t="s">
        <v>293</v>
      </c>
      <c r="DL12" s="2" t="s">
        <v>153</v>
      </c>
      <c r="DM12" s="2" t="s">
        <v>153</v>
      </c>
      <c r="DN12" s="2" t="s">
        <v>141</v>
      </c>
      <c r="DO12" s="4">
        <v>1</v>
      </c>
      <c r="DP12" s="8">
        <v>82.75</v>
      </c>
      <c r="DQ12" s="4">
        <v>3</v>
      </c>
      <c r="DR12" s="8">
        <v>229.62</v>
      </c>
      <c r="DS12" s="7">
        <v>-0.6667</v>
      </c>
      <c r="DT12" s="7">
        <v>-0.6396</v>
      </c>
      <c r="DU12" s="2" t="s">
        <v>150</v>
      </c>
      <c r="DV12" s="2" t="s">
        <v>138</v>
      </c>
      <c r="DW12" s="2" t="s">
        <v>294</v>
      </c>
      <c r="DX12" s="2" t="s">
        <v>295</v>
      </c>
      <c r="DY12" s="2" t="s">
        <v>153</v>
      </c>
      <c r="DZ12" s="2" t="s">
        <v>153</v>
      </c>
      <c r="EA12" s="2" t="s">
        <v>141</v>
      </c>
      <c r="EB12" s="4">
        <v>1</v>
      </c>
      <c r="EC12" s="8">
        <v>82.28</v>
      </c>
      <c r="ED12" s="4"/>
      <c r="EE12" s="8"/>
      <c r="EF12" s="7"/>
      <c r="EG12" s="7"/>
      <c r="EH12" s="2" t="s">
        <v>150</v>
      </c>
      <c r="EI12" s="2" t="s">
        <v>138</v>
      </c>
      <c r="EJ12" s="2" t="s">
        <v>141</v>
      </c>
      <c r="EK12" s="2" t="s">
        <v>141</v>
      </c>
      <c r="EL12" s="2" t="s">
        <v>153</v>
      </c>
      <c r="EM12" s="2" t="s">
        <v>153</v>
      </c>
      <c r="EN12" s="2" t="s">
        <v>141</v>
      </c>
      <c r="EO12" s="4"/>
      <c r="EP12" s="8"/>
      <c r="EQ12" s="4">
        <v>2</v>
      </c>
      <c r="ER12" s="8">
        <v>148.84</v>
      </c>
      <c r="ES12" s="7">
        <v>-1</v>
      </c>
      <c r="ET12" s="7">
        <v>-1</v>
      </c>
      <c r="EU12" s="2" t="s">
        <v>150</v>
      </c>
      <c r="EV12" s="2" t="s">
        <v>138</v>
      </c>
      <c r="EW12" s="2" t="s">
        <v>296</v>
      </c>
      <c r="EX12" s="2" t="s">
        <v>297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179</v>
      </c>
      <c r="FI12" s="2" t="s">
        <v>138</v>
      </c>
      <c r="FJ12" s="2" t="s">
        <v>141</v>
      </c>
      <c r="FK12" s="2" t="s">
        <v>141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176</v>
      </c>
      <c r="FV12" s="2" t="s">
        <v>138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150</v>
      </c>
      <c r="GI12" s="2" t="s">
        <v>138</v>
      </c>
      <c r="GJ12" s="2" t="s">
        <v>163</v>
      </c>
      <c r="GK12" s="2" t="s">
        <v>298</v>
      </c>
      <c r="GL12" s="2" t="s">
        <v>153</v>
      </c>
      <c r="GM12" s="2" t="s">
        <v>153</v>
      </c>
      <c r="GN12" s="2" t="s">
        <v>141</v>
      </c>
      <c r="GO12" s="4"/>
      <c r="GP12" s="8"/>
      <c r="GQ12" s="4">
        <v>2</v>
      </c>
      <c r="GR12" s="8">
        <v>148.84</v>
      </c>
      <c r="GS12" s="7">
        <v>-1</v>
      </c>
      <c r="GT12" s="7">
        <v>-1</v>
      </c>
      <c r="GU12" s="2" t="s">
        <v>150</v>
      </c>
      <c r="GV12" s="2" t="s">
        <v>161</v>
      </c>
      <c r="GW12" s="2" t="s">
        <v>299</v>
      </c>
      <c r="GX12" s="2" t="s">
        <v>300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179</v>
      </c>
      <c r="HI12" s="2" t="s">
        <v>138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176</v>
      </c>
      <c r="HV12" s="2" t="s">
        <v>138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176</v>
      </c>
      <c r="II12" s="2" t="s">
        <v>161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179</v>
      </c>
      <c r="IV12" s="2" t="s">
        <v>161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301</v>
      </c>
      <c r="JI12" s="2" t="s">
        <v>138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176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176</v>
      </c>
      <c r="KI12" s="2" t="s">
        <v>138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302</v>
      </c>
      <c r="KV12" s="2" t="s">
        <v>138</v>
      </c>
      <c r="KW12" s="2" t="s">
        <v>303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176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301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176</v>
      </c>
      <c r="MI12" s="2" t="s">
        <v>138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301</v>
      </c>
      <c r="MV12" s="2" t="s">
        <v>138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161</v>
      </c>
      <c r="NJ12" s="2" t="s">
        <v>304</v>
      </c>
      <c r="NK12" s="2" t="s">
        <v>305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176</v>
      </c>
      <c r="NV12" s="2" t="s">
        <v>161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179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>
        <v>103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306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262</v>
      </c>
      <c r="K13" s="2" t="s">
        <v>278</v>
      </c>
      <c r="L13" s="3">
        <v>81.54</v>
      </c>
      <c r="M13" s="3">
        <v>85.62</v>
      </c>
      <c r="N13" s="3">
        <v>189.99</v>
      </c>
      <c r="O13" s="2" t="s">
        <v>138</v>
      </c>
      <c r="P13" s="2" t="s">
        <v>279</v>
      </c>
      <c r="Q13" s="2" t="s">
        <v>140</v>
      </c>
      <c r="R13" s="2" t="s">
        <v>141</v>
      </c>
      <c r="S13" s="2" t="s">
        <v>280</v>
      </c>
      <c r="T13" s="2" t="s">
        <v>281</v>
      </c>
      <c r="U13" s="2" t="s">
        <v>282</v>
      </c>
      <c r="V13" s="2" t="s">
        <v>283</v>
      </c>
      <c r="W13" s="2" t="s">
        <v>147</v>
      </c>
      <c r="X13" s="2" t="s">
        <v>141</v>
      </c>
      <c r="Y13" s="2" t="s">
        <v>284</v>
      </c>
      <c r="Z13" s="4">
        <v>111</v>
      </c>
      <c r="AA13" s="4">
        <f>=ROUNDDOWN(23.125,0)</f>
      </c>
      <c r="AB13" s="5">
        <v>4.8</v>
      </c>
      <c r="AC13" s="2" t="s">
        <v>141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12</v>
      </c>
      <c r="AQ13" s="8">
        <v>1000.95</v>
      </c>
      <c r="AR13" s="4">
        <v>29</v>
      </c>
      <c r="AS13" s="8">
        <v>2380.39</v>
      </c>
      <c r="AT13" s="7">
        <v>-0.5862</v>
      </c>
      <c r="AU13" s="7">
        <v>-0.5795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0.6128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12</v>
      </c>
      <c r="BK13" s="8">
        <v>1000.95</v>
      </c>
      <c r="BL13" s="2" t="s">
        <v>307</v>
      </c>
      <c r="BM13" s="7">
        <v>1</v>
      </c>
      <c r="BN13" s="7">
        <v>1</v>
      </c>
      <c r="BO13" s="4">
        <v>1</v>
      </c>
      <c r="BP13" s="8">
        <v>96.44</v>
      </c>
      <c r="BQ13" s="4">
        <v>3</v>
      </c>
      <c r="BR13" s="8">
        <v>269.88</v>
      </c>
      <c r="BS13" s="7">
        <v>-0.6667</v>
      </c>
      <c r="BT13" s="7">
        <v>-0.6427</v>
      </c>
      <c r="BU13" s="2" t="s">
        <v>150</v>
      </c>
      <c r="BV13" s="2" t="s">
        <v>138</v>
      </c>
      <c r="BW13" s="2" t="s">
        <v>286</v>
      </c>
      <c r="BX13" s="2" t="s">
        <v>308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2</v>
      </c>
      <c r="CE13" s="8">
        <v>173.5</v>
      </c>
      <c r="CF13" s="7">
        <v>-1</v>
      </c>
      <c r="CG13" s="7">
        <v>-1</v>
      </c>
      <c r="CH13" s="2" t="s">
        <v>150</v>
      </c>
      <c r="CI13" s="2" t="s">
        <v>173</v>
      </c>
      <c r="CJ13" s="2" t="s">
        <v>288</v>
      </c>
      <c r="CK13" s="2" t="s">
        <v>309</v>
      </c>
      <c r="CL13" s="2" t="s">
        <v>153</v>
      </c>
      <c r="CM13" s="2" t="s">
        <v>153</v>
      </c>
      <c r="CN13" s="2" t="s">
        <v>141</v>
      </c>
      <c r="CO13" s="4">
        <v>7</v>
      </c>
      <c r="CP13" s="8">
        <v>537.49</v>
      </c>
      <c r="CQ13" s="4">
        <v>9</v>
      </c>
      <c r="CR13" s="8">
        <v>646.58</v>
      </c>
      <c r="CS13" s="7">
        <v>-0.2222</v>
      </c>
      <c r="CT13" s="7">
        <v>-0.1687</v>
      </c>
      <c r="CU13" s="2" t="s">
        <v>150</v>
      </c>
      <c r="CV13" s="2" t="s">
        <v>138</v>
      </c>
      <c r="CW13" s="2" t="s">
        <v>290</v>
      </c>
      <c r="CX13" s="2" t="s">
        <v>291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292</v>
      </c>
      <c r="DK13" s="2" t="s">
        <v>310</v>
      </c>
      <c r="DL13" s="2" t="s">
        <v>153</v>
      </c>
      <c r="DM13" s="2" t="s">
        <v>153</v>
      </c>
      <c r="DN13" s="2" t="s">
        <v>141</v>
      </c>
      <c r="DO13" s="4">
        <v>2</v>
      </c>
      <c r="DP13" s="8">
        <v>186.3</v>
      </c>
      <c r="DQ13" s="4">
        <v>9</v>
      </c>
      <c r="DR13" s="8">
        <v>780.75</v>
      </c>
      <c r="DS13" s="7">
        <v>-0.7778</v>
      </c>
      <c r="DT13" s="7">
        <v>-0.7614</v>
      </c>
      <c r="DU13" s="2" t="s">
        <v>150</v>
      </c>
      <c r="DV13" s="2" t="s">
        <v>138</v>
      </c>
      <c r="DW13" s="2" t="s">
        <v>294</v>
      </c>
      <c r="DX13" s="2" t="s">
        <v>291</v>
      </c>
      <c r="DY13" s="2" t="s">
        <v>153</v>
      </c>
      <c r="DZ13" s="2" t="s">
        <v>153</v>
      </c>
      <c r="EA13" s="2" t="s">
        <v>141</v>
      </c>
      <c r="EB13" s="4"/>
      <c r="EC13" s="8"/>
      <c r="ED13" s="4">
        <v>1</v>
      </c>
      <c r="EE13" s="8">
        <v>87.98</v>
      </c>
      <c r="EF13" s="7">
        <v>-1</v>
      </c>
      <c r="EG13" s="7">
        <v>-1</v>
      </c>
      <c r="EH13" s="2" t="s">
        <v>150</v>
      </c>
      <c r="EI13" s="2" t="s">
        <v>138</v>
      </c>
      <c r="EJ13" s="2" t="s">
        <v>141</v>
      </c>
      <c r="EK13" s="2" t="s">
        <v>141</v>
      </c>
      <c r="EL13" s="2" t="s">
        <v>153</v>
      </c>
      <c r="EM13" s="2" t="s">
        <v>153</v>
      </c>
      <c r="EN13" s="2" t="s">
        <v>141</v>
      </c>
      <c r="EO13" s="4">
        <v>2</v>
      </c>
      <c r="EP13" s="8">
        <v>180.72</v>
      </c>
      <c r="EQ13" s="4">
        <v>4</v>
      </c>
      <c r="ER13" s="8">
        <v>337.36</v>
      </c>
      <c r="ES13" s="7">
        <v>-0.5</v>
      </c>
      <c r="ET13" s="7">
        <v>-0.4643</v>
      </c>
      <c r="EU13" s="2" t="s">
        <v>150</v>
      </c>
      <c r="EV13" s="2" t="s">
        <v>138</v>
      </c>
      <c r="EW13" s="2" t="s">
        <v>296</v>
      </c>
      <c r="EX13" s="2" t="s">
        <v>311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179</v>
      </c>
      <c r="FI13" s="2" t="s">
        <v>138</v>
      </c>
      <c r="FJ13" s="2" t="s">
        <v>141</v>
      </c>
      <c r="FK13" s="2" t="s">
        <v>141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176</v>
      </c>
      <c r="FV13" s="2" t="s">
        <v>138</v>
      </c>
      <c r="FW13" s="2" t="s">
        <v>141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150</v>
      </c>
      <c r="GI13" s="2" t="s">
        <v>138</v>
      </c>
      <c r="GJ13" s="2" t="s">
        <v>163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>
        <v>1</v>
      </c>
      <c r="GR13" s="8">
        <v>84.34</v>
      </c>
      <c r="GS13" s="7">
        <v>-1</v>
      </c>
      <c r="GT13" s="7">
        <v>-1</v>
      </c>
      <c r="GU13" s="2" t="s">
        <v>150</v>
      </c>
      <c r="GV13" s="2" t="s">
        <v>161</v>
      </c>
      <c r="GW13" s="2" t="s">
        <v>299</v>
      </c>
      <c r="GX13" s="2" t="s">
        <v>312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179</v>
      </c>
      <c r="HI13" s="2" t="s">
        <v>138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176</v>
      </c>
      <c r="HV13" s="2" t="s">
        <v>138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176</v>
      </c>
      <c r="II13" s="2" t="s">
        <v>161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179</v>
      </c>
      <c r="IV13" s="2" t="s">
        <v>161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301</v>
      </c>
      <c r="JI13" s="2" t="s">
        <v>138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176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176</v>
      </c>
      <c r="KI13" s="2" t="s">
        <v>138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302</v>
      </c>
      <c r="KV13" s="2" t="s">
        <v>138</v>
      </c>
      <c r="KW13" s="2" t="s">
        <v>313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176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301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176</v>
      </c>
      <c r="MI13" s="2" t="s">
        <v>138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301</v>
      </c>
      <c r="MV13" s="2" t="s">
        <v>138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161</v>
      </c>
      <c r="NJ13" s="2" t="s">
        <v>304</v>
      </c>
      <c r="NK13" s="2" t="s">
        <v>314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176</v>
      </c>
      <c r="NV13" s="2" t="s">
        <v>161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179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>
        <v>111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279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242</v>
      </c>
      <c r="W14" s="2" t="s">
        <v>147</v>
      </c>
      <c r="X14" s="2" t="s">
        <v>141</v>
      </c>
      <c r="Y14" s="2" t="s">
        <v>321</v>
      </c>
      <c r="Z14" s="4"/>
      <c r="AA14" s="4">
        <f>=ROUNDDOWN({0},0)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0.2258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6</v>
      </c>
      <c r="AS14" s="8">
        <v>561.23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17</v>
      </c>
      <c r="AY14" s="8">
        <v>1706.49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17</v>
      </c>
      <c r="BF14" s="8">
        <v>1706.49</v>
      </c>
      <c r="BG14" s="7" t="s">
        <v>141</v>
      </c>
      <c r="BH14" s="7" t="s">
        <v>141</v>
      </c>
      <c r="BI14" s="7"/>
      <c r="BJ14" s="4"/>
      <c r="BK14" s="8"/>
      <c r="BL14" s="2" t="s">
        <v>322</v>
      </c>
      <c r="BM14" s="7"/>
      <c r="BN14" s="7"/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150</v>
      </c>
      <c r="BV14" s="2" t="s">
        <v>138</v>
      </c>
      <c r="BW14" s="2" t="s">
        <v>323</v>
      </c>
      <c r="BX14" s="2" t="s">
        <v>324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2</v>
      </c>
      <c r="CE14" s="8">
        <v>201.16</v>
      </c>
      <c r="CF14" s="7">
        <v>-1</v>
      </c>
      <c r="CG14" s="7">
        <v>-1</v>
      </c>
      <c r="CH14" s="2" t="s">
        <v>150</v>
      </c>
      <c r="CI14" s="2" t="s">
        <v>138</v>
      </c>
      <c r="CJ14" s="2" t="s">
        <v>325</v>
      </c>
      <c r="CK14" s="2" t="s">
        <v>326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3</v>
      </c>
      <c r="CR14" s="8">
        <v>274.57</v>
      </c>
      <c r="CS14" s="7">
        <v>-1</v>
      </c>
      <c r="CT14" s="7">
        <v>-1</v>
      </c>
      <c r="CU14" s="2" t="s">
        <v>150</v>
      </c>
      <c r="CV14" s="2" t="s">
        <v>173</v>
      </c>
      <c r="CW14" s="2" t="s">
        <v>323</v>
      </c>
      <c r="CX14" s="2" t="s">
        <v>327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323</v>
      </c>
      <c r="DK14" s="2" t="s">
        <v>328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150</v>
      </c>
      <c r="DV14" s="2" t="s">
        <v>138</v>
      </c>
      <c r="DW14" s="2" t="s">
        <v>329</v>
      </c>
      <c r="DX14" s="2" t="s">
        <v>330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160</v>
      </c>
      <c r="EI14" s="2" t="s">
        <v>161</v>
      </c>
      <c r="EJ14" s="2" t="s">
        <v>141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332</v>
      </c>
      <c r="EX14" s="2" t="s">
        <v>333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179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150</v>
      </c>
      <c r="FV14" s="2" t="s">
        <v>161</v>
      </c>
      <c r="FW14" s="2" t="s">
        <v>334</v>
      </c>
      <c r="FX14" s="2" t="s">
        <v>335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150</v>
      </c>
      <c r="GI14" s="2" t="s">
        <v>138</v>
      </c>
      <c r="GJ14" s="2" t="s">
        <v>323</v>
      </c>
      <c r="GK14" s="2" t="s">
        <v>336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150</v>
      </c>
      <c r="GV14" s="2" t="s">
        <v>161</v>
      </c>
      <c r="GW14" s="2" t="s">
        <v>171</v>
      </c>
      <c r="GX14" s="2" t="s">
        <v>337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178</v>
      </c>
      <c r="HI14" s="2" t="s">
        <v>138</v>
      </c>
      <c r="HJ14" s="2" t="s">
        <v>141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176</v>
      </c>
      <c r="HV14" s="2" t="s">
        <v>138</v>
      </c>
      <c r="HW14" s="2" t="s">
        <v>338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2" t="s">
        <v>141</v>
      </c>
      <c r="IN14" s="2" t="s">
        <v>141</v>
      </c>
      <c r="IO14" s="4"/>
      <c r="IP14" s="8"/>
      <c r="IQ14" s="4"/>
      <c r="IR14" s="8"/>
      <c r="IS14" s="7"/>
      <c r="IT14" s="7"/>
      <c r="IU14" s="2" t="s">
        <v>339</v>
      </c>
      <c r="IV14" s="2" t="s">
        <v>161</v>
      </c>
      <c r="IW14" s="2" t="s">
        <v>141</v>
      </c>
      <c r="IX14" s="2" t="s">
        <v>141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141</v>
      </c>
      <c r="JI14" s="2" t="s">
        <v>141</v>
      </c>
      <c r="JJ14" s="2" t="s">
        <v>141</v>
      </c>
      <c r="JK14" s="2" t="s">
        <v>141</v>
      </c>
      <c r="JL14" s="2" t="s">
        <v>141</v>
      </c>
      <c r="JM14" s="2" t="s">
        <v>141</v>
      </c>
      <c r="JN14" s="2" t="s">
        <v>141</v>
      </c>
      <c r="JO14" s="4"/>
      <c r="JP14" s="8"/>
      <c r="JQ14" s="4"/>
      <c r="JR14" s="8"/>
      <c r="JS14" s="7"/>
      <c r="JT14" s="7"/>
      <c r="JU14" s="2" t="s">
        <v>176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176</v>
      </c>
      <c r="KI14" s="2" t="s">
        <v>138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302</v>
      </c>
      <c r="KV14" s="2" t="s">
        <v>138</v>
      </c>
      <c r="KW14" s="2" t="s">
        <v>340</v>
      </c>
      <c r="KX14" s="2" t="s">
        <v>341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176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301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301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161</v>
      </c>
      <c r="NJ14" s="2" t="s">
        <v>342</v>
      </c>
      <c r="NK14" s="2" t="s">
        <v>343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176</v>
      </c>
      <c r="NV14" s="2" t="s">
        <v>161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182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262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279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242</v>
      </c>
      <c r="W15" s="2" t="s">
        <v>147</v>
      </c>
      <c r="X15" s="2" t="s">
        <v>141</v>
      </c>
      <c r="Y15" s="2" t="s">
        <v>321</v>
      </c>
      <c r="Z15" s="4">
        <v>3</v>
      </c>
      <c r="AA15" s="4">
        <f>=ROUNDDOWN(1.5,0)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11</v>
      </c>
      <c r="AS15" s="8">
        <v>1145.26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345</v>
      </c>
      <c r="BM15" s="7"/>
      <c r="BN15" s="7"/>
      <c r="BO15" s="4"/>
      <c r="BP15" s="8"/>
      <c r="BQ15" s="4">
        <v>3</v>
      </c>
      <c r="BR15" s="8">
        <v>283.5</v>
      </c>
      <c r="BS15" s="7">
        <v>-1</v>
      </c>
      <c r="BT15" s="7">
        <v>-1</v>
      </c>
      <c r="BU15" s="2" t="s">
        <v>150</v>
      </c>
      <c r="BV15" s="2" t="s">
        <v>138</v>
      </c>
      <c r="BW15" s="2" t="s">
        <v>323</v>
      </c>
      <c r="BX15" s="2" t="s">
        <v>346</v>
      </c>
      <c r="BY15" s="2" t="s">
        <v>153</v>
      </c>
      <c r="BZ15" s="2" t="s">
        <v>153</v>
      </c>
      <c r="CA15" s="2" t="s">
        <v>141</v>
      </c>
      <c r="CB15" s="4"/>
      <c r="CC15" s="8"/>
      <c r="CD15" s="4">
        <v>4</v>
      </c>
      <c r="CE15" s="8">
        <v>447.04</v>
      </c>
      <c r="CF15" s="7">
        <v>-1</v>
      </c>
      <c r="CG15" s="7">
        <v>-1</v>
      </c>
      <c r="CH15" s="2" t="s">
        <v>150</v>
      </c>
      <c r="CI15" s="2" t="s">
        <v>138</v>
      </c>
      <c r="CJ15" s="2" t="s">
        <v>325</v>
      </c>
      <c r="CK15" s="2" t="s">
        <v>347</v>
      </c>
      <c r="CL15" s="2" t="s">
        <v>153</v>
      </c>
      <c r="CM15" s="2" t="s">
        <v>153</v>
      </c>
      <c r="CN15" s="2" t="s">
        <v>141</v>
      </c>
      <c r="CO15" s="4"/>
      <c r="CP15" s="8"/>
      <c r="CQ15" s="4">
        <v>2</v>
      </c>
      <c r="CR15" s="8">
        <v>199.88</v>
      </c>
      <c r="CS15" s="7">
        <v>-1</v>
      </c>
      <c r="CT15" s="7">
        <v>-1</v>
      </c>
      <c r="CU15" s="2" t="s">
        <v>150</v>
      </c>
      <c r="CV15" s="2" t="s">
        <v>138</v>
      </c>
      <c r="CW15" s="2" t="s">
        <v>323</v>
      </c>
      <c r="CX15" s="2" t="s">
        <v>348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150</v>
      </c>
      <c r="DI15" s="2" t="s">
        <v>138</v>
      </c>
      <c r="DJ15" s="2" t="s">
        <v>323</v>
      </c>
      <c r="DK15" s="2" t="s">
        <v>349</v>
      </c>
      <c r="DL15" s="2" t="s">
        <v>153</v>
      </c>
      <c r="DM15" s="2" t="s">
        <v>153</v>
      </c>
      <c r="DN15" s="2" t="s">
        <v>141</v>
      </c>
      <c r="DO15" s="4"/>
      <c r="DP15" s="8"/>
      <c r="DQ15" s="4">
        <v>2</v>
      </c>
      <c r="DR15" s="8">
        <v>214.84</v>
      </c>
      <c r="DS15" s="7">
        <v>-1</v>
      </c>
      <c r="DT15" s="7">
        <v>-1</v>
      </c>
      <c r="DU15" s="2" t="s">
        <v>150</v>
      </c>
      <c r="DV15" s="2" t="s">
        <v>138</v>
      </c>
      <c r="DW15" s="2" t="s">
        <v>329</v>
      </c>
      <c r="DX15" s="2" t="s">
        <v>350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160</v>
      </c>
      <c r="EI15" s="2" t="s">
        <v>161</v>
      </c>
      <c r="EJ15" s="2" t="s">
        <v>141</v>
      </c>
      <c r="EK15" s="2" t="s">
        <v>351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332</v>
      </c>
      <c r="EX15" s="2" t="s">
        <v>352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179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150</v>
      </c>
      <c r="FV15" s="2" t="s">
        <v>161</v>
      </c>
      <c r="FW15" s="2" t="s">
        <v>334</v>
      </c>
      <c r="FX15" s="2" t="s">
        <v>353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150</v>
      </c>
      <c r="GI15" s="2" t="s">
        <v>138</v>
      </c>
      <c r="GJ15" s="2" t="s">
        <v>323</v>
      </c>
      <c r="GK15" s="2" t="s">
        <v>354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150</v>
      </c>
      <c r="GV15" s="2" t="s">
        <v>161</v>
      </c>
      <c r="GW15" s="2" t="s">
        <v>171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178</v>
      </c>
      <c r="HI15" s="2" t="s">
        <v>138</v>
      </c>
      <c r="HJ15" s="2" t="s">
        <v>141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176</v>
      </c>
      <c r="HV15" s="2" t="s">
        <v>138</v>
      </c>
      <c r="HW15" s="2" t="s">
        <v>338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2" t="s">
        <v>141</v>
      </c>
      <c r="IN15" s="2" t="s">
        <v>141</v>
      </c>
      <c r="IO15" s="4"/>
      <c r="IP15" s="8"/>
      <c r="IQ15" s="4"/>
      <c r="IR15" s="8"/>
      <c r="IS15" s="7"/>
      <c r="IT15" s="7"/>
      <c r="IU15" s="2" t="s">
        <v>339</v>
      </c>
      <c r="IV15" s="2" t="s">
        <v>161</v>
      </c>
      <c r="IW15" s="2" t="s">
        <v>141</v>
      </c>
      <c r="IX15" s="2" t="s">
        <v>141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141</v>
      </c>
      <c r="JI15" s="2" t="s">
        <v>141</v>
      </c>
      <c r="JJ15" s="2" t="s">
        <v>141</v>
      </c>
      <c r="JK15" s="2" t="s">
        <v>141</v>
      </c>
      <c r="JL15" s="2" t="s">
        <v>141</v>
      </c>
      <c r="JM15" s="2" t="s">
        <v>141</v>
      </c>
      <c r="JN15" s="2" t="s">
        <v>141</v>
      </c>
      <c r="JO15" s="4"/>
      <c r="JP15" s="8"/>
      <c r="JQ15" s="4"/>
      <c r="JR15" s="8"/>
      <c r="JS15" s="7"/>
      <c r="JT15" s="7"/>
      <c r="JU15" s="2" t="s">
        <v>176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176</v>
      </c>
      <c r="KI15" s="2" t="s">
        <v>138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138</v>
      </c>
      <c r="KW15" s="2" t="s">
        <v>340</v>
      </c>
      <c r="KX15" s="2" t="s">
        <v>355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176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301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301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161</v>
      </c>
      <c r="NJ15" s="2" t="s">
        <v>342</v>
      </c>
      <c r="NK15" s="2" t="s">
        <v>356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176</v>
      </c>
      <c r="NV15" s="2" t="s">
        <v>161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182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357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136</v>
      </c>
      <c r="K16" s="2" t="s">
        <v>200</v>
      </c>
      <c r="L16" s="3">
        <v>77.69</v>
      </c>
      <c r="M16" s="3">
        <v>81.57</v>
      </c>
      <c r="N16" s="3">
        <v>179.99</v>
      </c>
      <c r="O16" s="2" t="s">
        <v>360</v>
      </c>
      <c r="P16" s="2" t="s">
        <v>361</v>
      </c>
      <c r="Q16" s="2" t="s">
        <v>140</v>
      </c>
      <c r="R16" s="2" t="s">
        <v>141</v>
      </c>
      <c r="S16" s="2" t="s">
        <v>362</v>
      </c>
      <c r="T16" s="2" t="s">
        <v>281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363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8</v>
      </c>
      <c r="AS16" s="8">
        <v>646.13</v>
      </c>
      <c r="AT16" s="7">
        <v>-1</v>
      </c>
      <c r="AU16" s="7">
        <v>-1</v>
      </c>
      <c r="AV16" s="4">
        <v>7</v>
      </c>
      <c r="AW16" s="8">
        <v>763.2</v>
      </c>
      <c r="AX16" s="4">
        <v>17</v>
      </c>
      <c r="AY16" s="8">
        <v>1490.02</v>
      </c>
      <c r="AZ16" s="7">
        <v>-0.5882</v>
      </c>
      <c r="BA16" s="7">
        <v>-0.4878</v>
      </c>
      <c r="BB16" s="7"/>
      <c r="BC16" s="4">
        <v>7</v>
      </c>
      <c r="BD16" s="8">
        <v>763.2</v>
      </c>
      <c r="BE16" s="4">
        <v>17</v>
      </c>
      <c r="BF16" s="8">
        <v>1490.02</v>
      </c>
      <c r="BG16" s="7">
        <v>-0.5882</v>
      </c>
      <c r="BH16" s="7">
        <v>-0.4878</v>
      </c>
      <c r="BI16" s="7">
        <v>1</v>
      </c>
      <c r="BJ16" s="4"/>
      <c r="BK16" s="8"/>
      <c r="BL16" s="2" t="s">
        <v>364</v>
      </c>
      <c r="BM16" s="7"/>
      <c r="BN16" s="7"/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150</v>
      </c>
      <c r="BV16" s="2" t="s">
        <v>161</v>
      </c>
      <c r="BW16" s="2" t="s">
        <v>365</v>
      </c>
      <c r="BX16" s="2" t="s">
        <v>366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161</v>
      </c>
      <c r="CJ16" s="2" t="s">
        <v>367</v>
      </c>
      <c r="CK16" s="2" t="s">
        <v>368</v>
      </c>
      <c r="CL16" s="2" t="s">
        <v>153</v>
      </c>
      <c r="CM16" s="2" t="s">
        <v>153</v>
      </c>
      <c r="CN16" s="2" t="s">
        <v>141</v>
      </c>
      <c r="CO16" s="4"/>
      <c r="CP16" s="8"/>
      <c r="CQ16" s="4">
        <v>1</v>
      </c>
      <c r="CR16" s="8">
        <v>75.6</v>
      </c>
      <c r="CS16" s="7">
        <v>-1</v>
      </c>
      <c r="CT16" s="7">
        <v>-1</v>
      </c>
      <c r="CU16" s="2" t="s">
        <v>150</v>
      </c>
      <c r="CV16" s="2" t="s">
        <v>161</v>
      </c>
      <c r="CW16" s="2" t="s">
        <v>369</v>
      </c>
      <c r="CX16" s="2" t="s">
        <v>370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2</v>
      </c>
      <c r="DE16" s="8">
        <v>171.36</v>
      </c>
      <c r="DF16" s="7">
        <v>-1</v>
      </c>
      <c r="DG16" s="7">
        <v>-1</v>
      </c>
      <c r="DH16" s="2" t="s">
        <v>150</v>
      </c>
      <c r="DI16" s="2" t="s">
        <v>161</v>
      </c>
      <c r="DJ16" s="2" t="s">
        <v>371</v>
      </c>
      <c r="DK16" s="2" t="s">
        <v>372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1</v>
      </c>
      <c r="DR16" s="8">
        <v>81.65</v>
      </c>
      <c r="DS16" s="7">
        <v>-1</v>
      </c>
      <c r="DT16" s="7">
        <v>-1</v>
      </c>
      <c r="DU16" s="2" t="s">
        <v>150</v>
      </c>
      <c r="DV16" s="2" t="s">
        <v>161</v>
      </c>
      <c r="DW16" s="2" t="s">
        <v>373</v>
      </c>
      <c r="DX16" s="2" t="s">
        <v>374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161</v>
      </c>
      <c r="EJ16" s="2" t="s">
        <v>141</v>
      </c>
      <c r="EK16" s="2" t="s">
        <v>375</v>
      </c>
      <c r="EL16" s="2" t="s">
        <v>153</v>
      </c>
      <c r="EM16" s="2" t="s">
        <v>153</v>
      </c>
      <c r="EN16" s="2" t="s">
        <v>141</v>
      </c>
      <c r="EO16" s="4"/>
      <c r="EP16" s="8"/>
      <c r="EQ16" s="4">
        <v>1</v>
      </c>
      <c r="ER16" s="8">
        <v>79.38</v>
      </c>
      <c r="ES16" s="7">
        <v>-1</v>
      </c>
      <c r="ET16" s="7">
        <v>-1</v>
      </c>
      <c r="EU16" s="2" t="s">
        <v>150</v>
      </c>
      <c r="EV16" s="2" t="s">
        <v>161</v>
      </c>
      <c r="EW16" s="2" t="s">
        <v>163</v>
      </c>
      <c r="EX16" s="2" t="s">
        <v>376</v>
      </c>
      <c r="EY16" s="2" t="s">
        <v>153</v>
      </c>
      <c r="EZ16" s="2" t="s">
        <v>153</v>
      </c>
      <c r="FA16" s="2" t="s">
        <v>141</v>
      </c>
      <c r="FB16" s="4"/>
      <c r="FC16" s="8"/>
      <c r="FD16" s="4">
        <v>1</v>
      </c>
      <c r="FE16" s="8">
        <v>75.6</v>
      </c>
      <c r="FF16" s="7">
        <v>-1</v>
      </c>
      <c r="FG16" s="7">
        <v>-1</v>
      </c>
      <c r="FH16" s="2" t="s">
        <v>150</v>
      </c>
      <c r="FI16" s="2" t="s">
        <v>161</v>
      </c>
      <c r="FJ16" s="2" t="s">
        <v>192</v>
      </c>
      <c r="FK16" s="2" t="s">
        <v>377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176</v>
      </c>
      <c r="FV16" s="2" t="s">
        <v>161</v>
      </c>
      <c r="FW16" s="2" t="s">
        <v>141</v>
      </c>
      <c r="FX16" s="2" t="s">
        <v>141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161</v>
      </c>
      <c r="GJ16" s="2" t="s">
        <v>373</v>
      </c>
      <c r="GK16" s="2" t="s">
        <v>141</v>
      </c>
      <c r="GL16" s="2" t="s">
        <v>153</v>
      </c>
      <c r="GM16" s="2" t="s">
        <v>153</v>
      </c>
      <c r="GN16" s="2" t="s">
        <v>141</v>
      </c>
      <c r="GO16" s="4"/>
      <c r="GP16" s="8"/>
      <c r="GQ16" s="4">
        <v>1</v>
      </c>
      <c r="GR16" s="8">
        <v>79.38</v>
      </c>
      <c r="GS16" s="7">
        <v>-1</v>
      </c>
      <c r="GT16" s="7">
        <v>-1</v>
      </c>
      <c r="GU16" s="2" t="s">
        <v>150</v>
      </c>
      <c r="GV16" s="2" t="s">
        <v>161</v>
      </c>
      <c r="GW16" s="2" t="s">
        <v>299</v>
      </c>
      <c r="GX16" s="2" t="s">
        <v>378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150</v>
      </c>
      <c r="HI16" s="2" t="s">
        <v>161</v>
      </c>
      <c r="HJ16" s="2" t="s">
        <v>174</v>
      </c>
      <c r="HK16" s="2" t="s">
        <v>379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176</v>
      </c>
      <c r="HV16" s="2" t="s">
        <v>161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176</v>
      </c>
      <c r="II16" s="2" t="s">
        <v>161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179</v>
      </c>
      <c r="IV16" s="2" t="s">
        <v>161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301</v>
      </c>
      <c r="JI16" s="2" t="s">
        <v>161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176</v>
      </c>
      <c r="JV16" s="2" t="s">
        <v>161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176</v>
      </c>
      <c r="KI16" s="2" t="s">
        <v>161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150</v>
      </c>
      <c r="KV16" s="2" t="s">
        <v>161</v>
      </c>
      <c r="KW16" s="2" t="s">
        <v>380</v>
      </c>
      <c r="KX16" s="2" t="s">
        <v>381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176</v>
      </c>
      <c r="LI16" s="2" t="s">
        <v>161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301</v>
      </c>
      <c r="LV16" s="2" t="s">
        <v>161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176</v>
      </c>
      <c r="MI16" s="2" t="s">
        <v>161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301</v>
      </c>
      <c r="MV16" s="2" t="s">
        <v>161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176</v>
      </c>
      <c r="NI16" s="2" t="s">
        <v>161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176</v>
      </c>
      <c r="NV16" s="2" t="s">
        <v>161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179</v>
      </c>
      <c r="OI16" s="2" t="s">
        <v>161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382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184</v>
      </c>
      <c r="K17" s="2" t="s">
        <v>200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361</v>
      </c>
      <c r="Q17" s="2" t="s">
        <v>140</v>
      </c>
      <c r="R17" s="2" t="s">
        <v>141</v>
      </c>
      <c r="S17" s="2" t="s">
        <v>362</v>
      </c>
      <c r="T17" s="2" t="s">
        <v>281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363</v>
      </c>
      <c r="Z17" s="4">
        <v>205</v>
      </c>
      <c r="AA17" s="4">
        <f>=ROUNDDOWN(75.9259259259259,0)</f>
      </c>
      <c r="AB17" s="5">
        <v>2.7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7</v>
      </c>
      <c r="AQ17" s="8">
        <v>763.2</v>
      </c>
      <c r="AR17" s="4">
        <v>9</v>
      </c>
      <c r="AS17" s="8">
        <v>843.89</v>
      </c>
      <c r="AT17" s="7">
        <v>-0.2222</v>
      </c>
      <c r="AU17" s="7">
        <v>-0.0956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7</v>
      </c>
      <c r="BK17" s="8">
        <v>763.2</v>
      </c>
      <c r="BL17" s="2" t="s">
        <v>384</v>
      </c>
      <c r="BM17" s="7">
        <v>1</v>
      </c>
      <c r="BN17" s="7">
        <v>1</v>
      </c>
      <c r="BO17" s="4">
        <v>1</v>
      </c>
      <c r="BP17" s="8">
        <v>107.29</v>
      </c>
      <c r="BQ17" s="4">
        <v>3</v>
      </c>
      <c r="BR17" s="8">
        <v>296.25</v>
      </c>
      <c r="BS17" s="7">
        <v>-0.6667</v>
      </c>
      <c r="BT17" s="7">
        <v>-0.6378</v>
      </c>
      <c r="BU17" s="2" t="s">
        <v>150</v>
      </c>
      <c r="BV17" s="2" t="s">
        <v>138</v>
      </c>
      <c r="BW17" s="2" t="s">
        <v>365</v>
      </c>
      <c r="BX17" s="2" t="s">
        <v>385</v>
      </c>
      <c r="BY17" s="2" t="s">
        <v>153</v>
      </c>
      <c r="BZ17" s="2" t="s">
        <v>153</v>
      </c>
      <c r="CA17" s="2" t="s">
        <v>141</v>
      </c>
      <c r="CB17" s="4">
        <v>2</v>
      </c>
      <c r="CC17" s="8">
        <v>211.24</v>
      </c>
      <c r="CD17" s="4"/>
      <c r="CE17" s="8"/>
      <c r="CF17" s="7"/>
      <c r="CG17" s="7"/>
      <c r="CH17" s="2" t="s">
        <v>150</v>
      </c>
      <c r="CI17" s="2" t="s">
        <v>138</v>
      </c>
      <c r="CJ17" s="2" t="s">
        <v>367</v>
      </c>
      <c r="CK17" s="2" t="s">
        <v>386</v>
      </c>
      <c r="CL17" s="2" t="s">
        <v>153</v>
      </c>
      <c r="CM17" s="2" t="s">
        <v>153</v>
      </c>
      <c r="CN17" s="2" t="s">
        <v>141</v>
      </c>
      <c r="CO17" s="4"/>
      <c r="CP17" s="8"/>
      <c r="CQ17" s="4">
        <v>2</v>
      </c>
      <c r="CR17" s="8">
        <v>179.56</v>
      </c>
      <c r="CS17" s="7">
        <v>-1</v>
      </c>
      <c r="CT17" s="7">
        <v>-1</v>
      </c>
      <c r="CU17" s="2" t="s">
        <v>150</v>
      </c>
      <c r="CV17" s="2" t="s">
        <v>138</v>
      </c>
      <c r="CW17" s="2" t="s">
        <v>369</v>
      </c>
      <c r="CX17" s="2" t="s">
        <v>370</v>
      </c>
      <c r="CY17" s="2" t="s">
        <v>153</v>
      </c>
      <c r="CZ17" s="2" t="s">
        <v>153</v>
      </c>
      <c r="DA17" s="2" t="s">
        <v>141</v>
      </c>
      <c r="DB17" s="4">
        <v>3</v>
      </c>
      <c r="DC17" s="8">
        <v>337.5</v>
      </c>
      <c r="DD17" s="4">
        <v>2</v>
      </c>
      <c r="DE17" s="8">
        <v>179.56</v>
      </c>
      <c r="DF17" s="7">
        <v>0.5</v>
      </c>
      <c r="DG17" s="7">
        <v>0.8796</v>
      </c>
      <c r="DH17" s="2" t="s">
        <v>150</v>
      </c>
      <c r="DI17" s="2" t="s">
        <v>138</v>
      </c>
      <c r="DJ17" s="2" t="s">
        <v>371</v>
      </c>
      <c r="DK17" s="2" t="s">
        <v>387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373</v>
      </c>
      <c r="DX17" s="2" t="s">
        <v>370</v>
      </c>
      <c r="DY17" s="2" t="s">
        <v>153</v>
      </c>
      <c r="DZ17" s="2" t="s">
        <v>153</v>
      </c>
      <c r="EA17" s="2" t="s">
        <v>141</v>
      </c>
      <c r="EB17" s="4">
        <v>1</v>
      </c>
      <c r="EC17" s="8">
        <v>107.17</v>
      </c>
      <c r="ED17" s="4"/>
      <c r="EE17" s="8"/>
      <c r="EF17" s="7"/>
      <c r="EG17" s="7"/>
      <c r="EH17" s="2" t="s">
        <v>150</v>
      </c>
      <c r="EI17" s="2" t="s">
        <v>138</v>
      </c>
      <c r="EJ17" s="2" t="s">
        <v>141</v>
      </c>
      <c r="EK17" s="2" t="s">
        <v>388</v>
      </c>
      <c r="EL17" s="2" t="s">
        <v>153</v>
      </c>
      <c r="EM17" s="2" t="s">
        <v>153</v>
      </c>
      <c r="EN17" s="2" t="s">
        <v>141</v>
      </c>
      <c r="EO17" s="4"/>
      <c r="EP17" s="8"/>
      <c r="EQ17" s="4">
        <v>1</v>
      </c>
      <c r="ER17" s="8">
        <v>94.26</v>
      </c>
      <c r="ES17" s="7">
        <v>-1</v>
      </c>
      <c r="ET17" s="7">
        <v>-1</v>
      </c>
      <c r="EU17" s="2" t="s">
        <v>150</v>
      </c>
      <c r="EV17" s="2" t="s">
        <v>138</v>
      </c>
      <c r="EW17" s="2" t="s">
        <v>163</v>
      </c>
      <c r="EX17" s="2" t="s">
        <v>389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150</v>
      </c>
      <c r="FI17" s="2" t="s">
        <v>138</v>
      </c>
      <c r="FJ17" s="2" t="s">
        <v>192</v>
      </c>
      <c r="FK17" s="2" t="s">
        <v>390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176</v>
      </c>
      <c r="FV17" s="2" t="s">
        <v>138</v>
      </c>
      <c r="FW17" s="2" t="s">
        <v>141</v>
      </c>
      <c r="FX17" s="2" t="s">
        <v>141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138</v>
      </c>
      <c r="GJ17" s="2" t="s">
        <v>373</v>
      </c>
      <c r="GK17" s="2" t="s">
        <v>141</v>
      </c>
      <c r="GL17" s="2" t="s">
        <v>153</v>
      </c>
      <c r="GM17" s="2" t="s">
        <v>153</v>
      </c>
      <c r="GN17" s="2" t="s">
        <v>141</v>
      </c>
      <c r="GO17" s="4"/>
      <c r="GP17" s="8"/>
      <c r="GQ17" s="4">
        <v>1</v>
      </c>
      <c r="GR17" s="8">
        <v>94.26</v>
      </c>
      <c r="GS17" s="7">
        <v>-1</v>
      </c>
      <c r="GT17" s="7">
        <v>-1</v>
      </c>
      <c r="GU17" s="2" t="s">
        <v>150</v>
      </c>
      <c r="GV17" s="2" t="s">
        <v>161</v>
      </c>
      <c r="GW17" s="2" t="s">
        <v>299</v>
      </c>
      <c r="GX17" s="2" t="s">
        <v>391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150</v>
      </c>
      <c r="HI17" s="2" t="s">
        <v>173</v>
      </c>
      <c r="HJ17" s="2" t="s">
        <v>174</v>
      </c>
      <c r="HK17" s="2" t="s">
        <v>175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176</v>
      </c>
      <c r="HV17" s="2" t="s">
        <v>138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176</v>
      </c>
      <c r="II17" s="2" t="s">
        <v>161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179</v>
      </c>
      <c r="IV17" s="2" t="s">
        <v>161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301</v>
      </c>
      <c r="JI17" s="2" t="s">
        <v>138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176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176</v>
      </c>
      <c r="KI17" s="2" t="s">
        <v>138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302</v>
      </c>
      <c r="KV17" s="2" t="s">
        <v>138</v>
      </c>
      <c r="KW17" s="2" t="s">
        <v>380</v>
      </c>
      <c r="KX17" s="2" t="s">
        <v>392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176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301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176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301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176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176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179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>
        <v>205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393</v>
      </c>
      <c r="B18" s="2" t="s">
        <v>130</v>
      </c>
      <c r="C18" s="2" t="s">
        <v>131</v>
      </c>
      <c r="D18" s="2" t="s">
        <v>132</v>
      </c>
      <c r="E18" s="2" t="s">
        <v>317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136</v>
      </c>
      <c r="K18" s="2" t="s">
        <v>137</v>
      </c>
      <c r="L18" s="3">
        <v>72</v>
      </c>
      <c r="M18" s="3">
        <v>75.6</v>
      </c>
      <c r="N18" s="3">
        <v>159.99</v>
      </c>
      <c r="O18" s="2" t="s">
        <v>396</v>
      </c>
      <c r="P18" s="2" t="s">
        <v>361</v>
      </c>
      <c r="Q18" s="2" t="s">
        <v>140</v>
      </c>
      <c r="R18" s="2" t="s">
        <v>141</v>
      </c>
      <c r="S18" s="2" t="s">
        <v>397</v>
      </c>
      <c r="T18" s="2" t="s">
        <v>141</v>
      </c>
      <c r="U18" s="2" t="s">
        <v>144</v>
      </c>
      <c r="V18" s="2" t="s">
        <v>145</v>
      </c>
      <c r="W18" s="2" t="s">
        <v>147</v>
      </c>
      <c r="X18" s="2" t="s">
        <v>398</v>
      </c>
      <c r="Y18" s="2" t="s">
        <v>296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2</v>
      </c>
      <c r="AS18" s="8">
        <v>103.2</v>
      </c>
      <c r="AT18" s="7">
        <v>-1</v>
      </c>
      <c r="AU18" s="7">
        <v>-1</v>
      </c>
      <c r="AV18" s="4"/>
      <c r="AW18" s="8"/>
      <c r="AX18" s="4">
        <v>2</v>
      </c>
      <c r="AY18" s="8">
        <v>103.2</v>
      </c>
      <c r="AZ18" s="7">
        <v>-1</v>
      </c>
      <c r="BA18" s="7">
        <v>-1</v>
      </c>
      <c r="BB18" s="7"/>
      <c r="BC18" s="4"/>
      <c r="BD18" s="8"/>
      <c r="BE18" s="4">
        <v>2</v>
      </c>
      <c r="BF18" s="8">
        <v>103.2</v>
      </c>
      <c r="BG18" s="7">
        <v>-1</v>
      </c>
      <c r="BH18" s="7">
        <v>-1</v>
      </c>
      <c r="BI18" s="7"/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161</v>
      </c>
      <c r="BW18" s="2" t="s">
        <v>286</v>
      </c>
      <c r="BX18" s="2" t="s">
        <v>399</v>
      </c>
      <c r="BY18" s="2" t="s">
        <v>260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150</v>
      </c>
      <c r="CI18" s="2" t="s">
        <v>161</v>
      </c>
      <c r="CJ18" s="2" t="s">
        <v>400</v>
      </c>
      <c r="CK18" s="2" t="s">
        <v>401</v>
      </c>
      <c r="CL18" s="2" t="s">
        <v>153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150</v>
      </c>
      <c r="CV18" s="2" t="s">
        <v>161</v>
      </c>
      <c r="CW18" s="2" t="s">
        <v>402</v>
      </c>
      <c r="CX18" s="2" t="s">
        <v>403</v>
      </c>
      <c r="CY18" s="2" t="s">
        <v>260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150</v>
      </c>
      <c r="DI18" s="2" t="s">
        <v>161</v>
      </c>
      <c r="DJ18" s="2" t="s">
        <v>404</v>
      </c>
      <c r="DK18" s="2" t="s">
        <v>405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150</v>
      </c>
      <c r="DV18" s="2" t="s">
        <v>161</v>
      </c>
      <c r="DW18" s="2" t="s">
        <v>293</v>
      </c>
      <c r="DX18" s="2" t="s">
        <v>406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178</v>
      </c>
      <c r="EI18" s="2" t="s">
        <v>161</v>
      </c>
      <c r="EJ18" s="2" t="s">
        <v>141</v>
      </c>
      <c r="EK18" s="2" t="s">
        <v>141</v>
      </c>
      <c r="EL18" s="2" t="s">
        <v>153</v>
      </c>
      <c r="EM18" s="2" t="s">
        <v>153</v>
      </c>
      <c r="EN18" s="2" t="s">
        <v>141</v>
      </c>
      <c r="EO18" s="4"/>
      <c r="EP18" s="8"/>
      <c r="EQ18" s="4">
        <v>2</v>
      </c>
      <c r="ER18" s="8">
        <v>103.2</v>
      </c>
      <c r="ES18" s="7">
        <v>-1</v>
      </c>
      <c r="ET18" s="7">
        <v>-1</v>
      </c>
      <c r="EU18" s="2" t="s">
        <v>150</v>
      </c>
      <c r="EV18" s="2" t="s">
        <v>161</v>
      </c>
      <c r="EW18" s="2" t="s">
        <v>407</v>
      </c>
      <c r="EX18" s="2" t="s">
        <v>310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179</v>
      </c>
      <c r="FI18" s="2" t="s">
        <v>161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176</v>
      </c>
      <c r="FV18" s="2" t="s">
        <v>161</v>
      </c>
      <c r="FW18" s="2" t="s">
        <v>141</v>
      </c>
      <c r="FX18" s="2" t="s">
        <v>141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150</v>
      </c>
      <c r="GI18" s="2" t="s">
        <v>161</v>
      </c>
      <c r="GJ18" s="2" t="s">
        <v>407</v>
      </c>
      <c r="GK18" s="2" t="s">
        <v>141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176</v>
      </c>
      <c r="GV18" s="2" t="s">
        <v>161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179</v>
      </c>
      <c r="HI18" s="2" t="s">
        <v>161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176</v>
      </c>
      <c r="HV18" s="2" t="s">
        <v>161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176</v>
      </c>
      <c r="II18" s="2" t="s">
        <v>161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179</v>
      </c>
      <c r="IV18" s="2" t="s">
        <v>161</v>
      </c>
      <c r="IW18" s="2" t="s">
        <v>141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301</v>
      </c>
      <c r="JI18" s="2" t="s">
        <v>161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176</v>
      </c>
      <c r="JV18" s="2" t="s">
        <v>161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176</v>
      </c>
      <c r="KI18" s="2" t="s">
        <v>161</v>
      </c>
      <c r="KJ18" s="2" t="s">
        <v>141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150</v>
      </c>
      <c r="KV18" s="2" t="s">
        <v>161</v>
      </c>
      <c r="KW18" s="2" t="s">
        <v>408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176</v>
      </c>
      <c r="LI18" s="2" t="s">
        <v>161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301</v>
      </c>
      <c r="LV18" s="2" t="s">
        <v>161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176</v>
      </c>
      <c r="MI18" s="2" t="s">
        <v>161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301</v>
      </c>
      <c r="MV18" s="2" t="s">
        <v>161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150</v>
      </c>
      <c r="NI18" s="2" t="s">
        <v>161</v>
      </c>
      <c r="NJ18" s="2" t="s">
        <v>293</v>
      </c>
      <c r="NK18" s="2" t="s">
        <v>409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176</v>
      </c>
      <c r="NV18" s="2" t="s">
        <v>161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182</v>
      </c>
      <c r="OI18" s="2" t="s">
        <v>161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410</v>
      </c>
      <c r="B19" s="2" t="s">
        <v>130</v>
      </c>
      <c r="C19" s="2" t="s">
        <v>131</v>
      </c>
      <c r="D19" s="2" t="s">
        <v>132</v>
      </c>
      <c r="E19" s="2" t="s">
        <v>411</v>
      </c>
      <c r="F19" s="2" t="s">
        <v>412</v>
      </c>
      <c r="G19" s="2" t="s">
        <v>141</v>
      </c>
      <c r="H19" s="2" t="s">
        <v>141</v>
      </c>
      <c r="I19" s="2" t="s">
        <v>141</v>
      </c>
      <c r="J19" s="2" t="s">
        <v>413</v>
      </c>
      <c r="K19" s="2" t="s">
        <v>319</v>
      </c>
      <c r="L19" s="3"/>
      <c r="M19" s="3"/>
      <c r="N19" s="3"/>
      <c r="O19" s="2" t="s">
        <v>396</v>
      </c>
      <c r="P19" s="2" t="s">
        <v>141</v>
      </c>
      <c r="Q19" s="2" t="s">
        <v>141</v>
      </c>
      <c r="R19" s="2" t="s">
        <v>25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414</v>
      </c>
      <c r="B20" s="2" t="s">
        <v>130</v>
      </c>
      <c r="C20" s="2" t="s">
        <v>131</v>
      </c>
      <c r="D20" s="2" t="s">
        <v>132</v>
      </c>
      <c r="E20" s="2" t="s">
        <v>411</v>
      </c>
      <c r="F20" s="2" t="s">
        <v>412</v>
      </c>
      <c r="G20" s="2" t="s">
        <v>141</v>
      </c>
      <c r="H20" s="2" t="s">
        <v>141</v>
      </c>
      <c r="I20" s="2" t="s">
        <v>141</v>
      </c>
      <c r="J20" s="2" t="s">
        <v>415</v>
      </c>
      <c r="K20" s="2" t="s">
        <v>319</v>
      </c>
      <c r="L20" s="3"/>
      <c r="M20" s="3"/>
      <c r="N20" s="3"/>
      <c r="O20" s="2" t="s">
        <v>396</v>
      </c>
      <c r="P20" s="2" t="s">
        <v>141</v>
      </c>
      <c r="Q20" s="2" t="s">
        <v>141</v>
      </c>
      <c r="R20" s="2" t="s">
        <v>25</v>
      </c>
      <c r="S20" s="2" t="s">
        <v>141</v>
      </c>
      <c r="T20" s="2" t="s">
        <v>141</v>
      </c>
      <c r="U20" s="2" t="s">
        <v>141</v>
      </c>
      <c r="V20" s="2" t="s">
        <v>141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141</v>
      </c>
      <c r="BW20" s="2" t="s">
        <v>141</v>
      </c>
      <c r="BX20" s="2" t="s">
        <v>141</v>
      </c>
      <c r="BY20" s="2" t="s">
        <v>141</v>
      </c>
      <c r="BZ20" s="2" t="s">
        <v>141</v>
      </c>
      <c r="CA20" s="2" t="s">
        <v>141</v>
      </c>
      <c r="CB20" s="4"/>
      <c r="CC20" s="8"/>
      <c r="CD20" s="4"/>
      <c r="CE20" s="8"/>
      <c r="CF20" s="7"/>
      <c r="CG20" s="7"/>
      <c r="CH20" s="2" t="s">
        <v>141</v>
      </c>
      <c r="CI20" s="2" t="s">
        <v>141</v>
      </c>
      <c r="CJ20" s="2" t="s">
        <v>141</v>
      </c>
      <c r="CK20" s="2" t="s">
        <v>141</v>
      </c>
      <c r="CL20" s="2" t="s">
        <v>141</v>
      </c>
      <c r="CM20" s="2" t="s">
        <v>141</v>
      </c>
      <c r="CN20" s="2" t="s">
        <v>141</v>
      </c>
      <c r="CO20" s="4"/>
      <c r="CP20" s="8"/>
      <c r="CQ20" s="4"/>
      <c r="CR20" s="8"/>
      <c r="CS20" s="7"/>
      <c r="CT20" s="7"/>
      <c r="CU20" s="2" t="s">
        <v>141</v>
      </c>
      <c r="CV20" s="2" t="s">
        <v>141</v>
      </c>
      <c r="CW20" s="2" t="s">
        <v>141</v>
      </c>
      <c r="CX20" s="2" t="s">
        <v>141</v>
      </c>
      <c r="CY20" s="2" t="s">
        <v>141</v>
      </c>
      <c r="CZ20" s="2" t="s">
        <v>141</v>
      </c>
      <c r="DA20" s="2" t="s">
        <v>141</v>
      </c>
      <c r="DB20" s="4"/>
      <c r="DC20" s="8"/>
      <c r="DD20" s="4"/>
      <c r="DE20" s="8"/>
      <c r="DF20" s="7"/>
      <c r="DG20" s="7"/>
      <c r="DH20" s="2" t="s">
        <v>141</v>
      </c>
      <c r="DI20" s="2" t="s">
        <v>141</v>
      </c>
      <c r="DJ20" s="2" t="s">
        <v>141</v>
      </c>
      <c r="DK20" s="2" t="s">
        <v>141</v>
      </c>
      <c r="DL20" s="2" t="s">
        <v>141</v>
      </c>
      <c r="DM20" s="2" t="s">
        <v>141</v>
      </c>
      <c r="DN20" s="2" t="s">
        <v>141</v>
      </c>
      <c r="DO20" s="4"/>
      <c r="DP20" s="8"/>
      <c r="DQ20" s="4"/>
      <c r="DR20" s="8"/>
      <c r="DS20" s="7"/>
      <c r="DT20" s="7"/>
      <c r="DU20" s="2" t="s">
        <v>141</v>
      </c>
      <c r="DV20" s="2" t="s">
        <v>141</v>
      </c>
      <c r="DW20" s="2" t="s">
        <v>141</v>
      </c>
      <c r="DX20" s="2" t="s">
        <v>141</v>
      </c>
      <c r="DY20" s="2" t="s">
        <v>141</v>
      </c>
      <c r="DZ20" s="2" t="s">
        <v>141</v>
      </c>
      <c r="EA20" s="2" t="s">
        <v>141</v>
      </c>
      <c r="EB20" s="4"/>
      <c r="EC20" s="8"/>
      <c r="ED20" s="4"/>
      <c r="EE20" s="8"/>
      <c r="EF20" s="7"/>
      <c r="EG20" s="7"/>
      <c r="EH20" s="2" t="s">
        <v>141</v>
      </c>
      <c r="EI20" s="2" t="s">
        <v>141</v>
      </c>
      <c r="EJ20" s="2" t="s">
        <v>141</v>
      </c>
      <c r="EK20" s="2" t="s">
        <v>141</v>
      </c>
      <c r="EL20" s="2" t="s">
        <v>141</v>
      </c>
      <c r="EM20" s="2" t="s">
        <v>141</v>
      </c>
      <c r="EN20" s="2" t="s">
        <v>141</v>
      </c>
      <c r="EO20" s="4"/>
      <c r="EP20" s="8"/>
      <c r="EQ20" s="4"/>
      <c r="ER20" s="8"/>
      <c r="ES20" s="7"/>
      <c r="ET20" s="7"/>
      <c r="EU20" s="2" t="s">
        <v>141</v>
      </c>
      <c r="EV20" s="2" t="s">
        <v>141</v>
      </c>
      <c r="EW20" s="2" t="s">
        <v>141</v>
      </c>
      <c r="EX20" s="2" t="s">
        <v>141</v>
      </c>
      <c r="EY20" s="2" t="s">
        <v>141</v>
      </c>
      <c r="EZ20" s="2" t="s">
        <v>141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/>
      <c r="FR20" s="8"/>
      <c r="FS20" s="7"/>
      <c r="FT20" s="7"/>
      <c r="FU20" s="2" t="s">
        <v>141</v>
      </c>
      <c r="FV20" s="2" t="s">
        <v>141</v>
      </c>
      <c r="FW20" s="2" t="s">
        <v>141</v>
      </c>
      <c r="FX20" s="2" t="s">
        <v>141</v>
      </c>
      <c r="FY20" s="2" t="s">
        <v>141</v>
      </c>
      <c r="FZ20" s="2" t="s">
        <v>141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141</v>
      </c>
      <c r="JV20" s="2" t="s">
        <v>141</v>
      </c>
      <c r="JW20" s="2" t="s">
        <v>141</v>
      </c>
      <c r="JX20" s="2" t="s">
        <v>141</v>
      </c>
      <c r="JY20" s="2" t="s">
        <v>141</v>
      </c>
      <c r="JZ20" s="2" t="s">
        <v>141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2" t="s">
        <v>141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416</v>
      </c>
      <c r="B21" s="2" t="s">
        <v>130</v>
      </c>
      <c r="C21" s="2" t="s">
        <v>131</v>
      </c>
      <c r="D21" s="2" t="s">
        <v>417</v>
      </c>
      <c r="E21" s="2" t="s">
        <v>418</v>
      </c>
      <c r="F21" s="2" t="s">
        <v>238</v>
      </c>
      <c r="G21" s="2" t="s">
        <v>238</v>
      </c>
      <c r="H21" s="2" t="s">
        <v>238</v>
      </c>
      <c r="I21" s="2" t="s">
        <v>419</v>
      </c>
      <c r="J21" s="2" t="s">
        <v>136</v>
      </c>
      <c r="K21" s="2" t="s">
        <v>240</v>
      </c>
      <c r="L21" s="3">
        <v>75.2</v>
      </c>
      <c r="M21" s="3">
        <v>78.96</v>
      </c>
      <c r="N21" s="3">
        <v>159.99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241</v>
      </c>
      <c r="T21" s="2" t="s">
        <v>143</v>
      </c>
      <c r="U21" s="2" t="s">
        <v>144</v>
      </c>
      <c r="V21" s="2" t="s">
        <v>242</v>
      </c>
      <c r="W21" s="2" t="s">
        <v>147</v>
      </c>
      <c r="X21" s="2" t="s">
        <v>141</v>
      </c>
      <c r="Y21" s="2" t="s">
        <v>243</v>
      </c>
      <c r="Z21" s="4">
        <v>341</v>
      </c>
      <c r="AA21" s="4">
        <f>=ROUNDDOWN(56.8333333333333,0)</f>
      </c>
      <c r="AB21" s="5">
        <v>6</v>
      </c>
      <c r="AC21" s="2" t="s">
        <v>141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21</v>
      </c>
      <c r="AQ21" s="8">
        <v>1542.53</v>
      </c>
      <c r="AR21" s="4">
        <v>34</v>
      </c>
      <c r="AS21" s="8">
        <v>2665.69</v>
      </c>
      <c r="AT21" s="7">
        <v>-0.3824</v>
      </c>
      <c r="AU21" s="7">
        <v>-0.4213</v>
      </c>
      <c r="AV21" s="4">
        <v>51</v>
      </c>
      <c r="AW21" s="8">
        <v>4062.79</v>
      </c>
      <c r="AX21" s="4">
        <v>78</v>
      </c>
      <c r="AY21" s="8">
        <v>6509.7</v>
      </c>
      <c r="AZ21" s="7">
        <v>-0.3462</v>
      </c>
      <c r="BA21" s="7">
        <v>-0.3759</v>
      </c>
      <c r="BB21" s="7">
        <v>0.3797</v>
      </c>
      <c r="BC21" s="4">
        <v>51</v>
      </c>
      <c r="BD21" s="8">
        <v>4062.79</v>
      </c>
      <c r="BE21" s="4">
        <v>78</v>
      </c>
      <c r="BF21" s="8">
        <v>6509.7</v>
      </c>
      <c r="BG21" s="7">
        <v>-0.3462</v>
      </c>
      <c r="BH21" s="7">
        <v>-0.3759</v>
      </c>
      <c r="BI21" s="7">
        <v>1</v>
      </c>
      <c r="BJ21" s="4">
        <v>21</v>
      </c>
      <c r="BK21" s="8">
        <v>1542.53</v>
      </c>
      <c r="BL21" s="2" t="s">
        <v>420</v>
      </c>
      <c r="BM21" s="7">
        <v>1</v>
      </c>
      <c r="BN21" s="7">
        <v>1</v>
      </c>
      <c r="BO21" s="4">
        <v>7</v>
      </c>
      <c r="BP21" s="8">
        <v>515.2</v>
      </c>
      <c r="BQ21" s="4">
        <v>7</v>
      </c>
      <c r="BR21" s="8">
        <v>515.2</v>
      </c>
      <c r="BS21" s="7"/>
      <c r="BT21" s="7"/>
      <c r="BU21" s="2" t="s">
        <v>150</v>
      </c>
      <c r="BV21" s="2" t="s">
        <v>138</v>
      </c>
      <c r="BW21" s="2" t="s">
        <v>243</v>
      </c>
      <c r="BX21" s="2" t="s">
        <v>266</v>
      </c>
      <c r="BY21" s="2" t="s">
        <v>153</v>
      </c>
      <c r="BZ21" s="2" t="s">
        <v>153</v>
      </c>
      <c r="CA21" s="2" t="s">
        <v>141</v>
      </c>
      <c r="CB21" s="4">
        <v>6</v>
      </c>
      <c r="CC21" s="8">
        <v>457.2</v>
      </c>
      <c r="CD21" s="4">
        <v>1</v>
      </c>
      <c r="CE21" s="8">
        <v>76.2</v>
      </c>
      <c r="CF21" s="7">
        <v>5</v>
      </c>
      <c r="CG21" s="7">
        <v>5</v>
      </c>
      <c r="CH21" s="2" t="s">
        <v>150</v>
      </c>
      <c r="CI21" s="2" t="s">
        <v>138</v>
      </c>
      <c r="CJ21" s="2" t="s">
        <v>245</v>
      </c>
      <c r="CK21" s="2" t="s">
        <v>214</v>
      </c>
      <c r="CL21" s="2" t="s">
        <v>153</v>
      </c>
      <c r="CM21" s="2" t="s">
        <v>153</v>
      </c>
      <c r="CN21" s="2" t="s">
        <v>141</v>
      </c>
      <c r="CO21" s="4">
        <v>3</v>
      </c>
      <c r="CP21" s="8">
        <v>179.3</v>
      </c>
      <c r="CQ21" s="4">
        <v>5</v>
      </c>
      <c r="CR21" s="8">
        <v>329.92</v>
      </c>
      <c r="CS21" s="7">
        <v>-0.4</v>
      </c>
      <c r="CT21" s="7">
        <v>-0.4565</v>
      </c>
      <c r="CU21" s="2" t="s">
        <v>150</v>
      </c>
      <c r="CV21" s="2" t="s">
        <v>138</v>
      </c>
      <c r="CW21" s="2" t="s">
        <v>246</v>
      </c>
      <c r="CX21" s="2" t="s">
        <v>421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156</v>
      </c>
      <c r="DK21" s="2" t="s">
        <v>422</v>
      </c>
      <c r="DL21" s="2" t="s">
        <v>153</v>
      </c>
      <c r="DM21" s="2" t="s">
        <v>153</v>
      </c>
      <c r="DN21" s="2" t="s">
        <v>141</v>
      </c>
      <c r="DO21" s="4">
        <v>2</v>
      </c>
      <c r="DP21" s="8">
        <v>143.78</v>
      </c>
      <c r="DQ21" s="4">
        <v>3</v>
      </c>
      <c r="DR21" s="8">
        <v>215.67</v>
      </c>
      <c r="DS21" s="7">
        <v>-0.3333</v>
      </c>
      <c r="DT21" s="7">
        <v>-0.3333</v>
      </c>
      <c r="DU21" s="2" t="s">
        <v>150</v>
      </c>
      <c r="DV21" s="2" t="s">
        <v>138</v>
      </c>
      <c r="DW21" s="2" t="s">
        <v>158</v>
      </c>
      <c r="DX21" s="2" t="s">
        <v>189</v>
      </c>
      <c r="DY21" s="2" t="s">
        <v>153</v>
      </c>
      <c r="DZ21" s="2" t="s">
        <v>153</v>
      </c>
      <c r="EA21" s="2" t="s">
        <v>141</v>
      </c>
      <c r="EB21" s="4">
        <v>1</v>
      </c>
      <c r="EC21" s="8">
        <v>85.18</v>
      </c>
      <c r="ED21" s="4">
        <v>16</v>
      </c>
      <c r="EE21" s="8">
        <v>1362.88</v>
      </c>
      <c r="EF21" s="7">
        <v>-0.9375</v>
      </c>
      <c r="EG21" s="7">
        <v>-0.9375</v>
      </c>
      <c r="EH21" s="2" t="s">
        <v>150</v>
      </c>
      <c r="EI21" s="2" t="s">
        <v>138</v>
      </c>
      <c r="EJ21" s="2" t="s">
        <v>141</v>
      </c>
      <c r="EK21" s="2" t="s">
        <v>423</v>
      </c>
      <c r="EL21" s="2" t="s">
        <v>153</v>
      </c>
      <c r="EM21" s="2" t="s">
        <v>153</v>
      </c>
      <c r="EN21" s="2" t="s">
        <v>141</v>
      </c>
      <c r="EO21" s="4">
        <v>1</v>
      </c>
      <c r="EP21" s="8">
        <v>82.91</v>
      </c>
      <c r="EQ21" s="4">
        <v>2</v>
      </c>
      <c r="ER21" s="8">
        <v>165.82</v>
      </c>
      <c r="ES21" s="7">
        <v>-0.5</v>
      </c>
      <c r="ET21" s="7">
        <v>-0.5</v>
      </c>
      <c r="EU21" s="2" t="s">
        <v>150</v>
      </c>
      <c r="EV21" s="2" t="s">
        <v>138</v>
      </c>
      <c r="EW21" s="2" t="s">
        <v>249</v>
      </c>
      <c r="EX21" s="2" t="s">
        <v>424</v>
      </c>
      <c r="EY21" s="2" t="s">
        <v>153</v>
      </c>
      <c r="EZ21" s="2" t="s">
        <v>153</v>
      </c>
      <c r="FA21" s="2" t="s">
        <v>141</v>
      </c>
      <c r="FB21" s="4">
        <v>1</v>
      </c>
      <c r="FC21" s="8">
        <v>78.96</v>
      </c>
      <c r="FD21" s="4"/>
      <c r="FE21" s="8"/>
      <c r="FF21" s="7"/>
      <c r="FG21" s="7"/>
      <c r="FH21" s="2" t="s">
        <v>150</v>
      </c>
      <c r="FI21" s="2" t="s">
        <v>138</v>
      </c>
      <c r="FJ21" s="2" t="s">
        <v>192</v>
      </c>
      <c r="FK21" s="2" t="s">
        <v>425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176</v>
      </c>
      <c r="FV21" s="2" t="s">
        <v>161</v>
      </c>
      <c r="FW21" s="2" t="s">
        <v>167</v>
      </c>
      <c r="FX21" s="2" t="s">
        <v>426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150</v>
      </c>
      <c r="GI21" s="2" t="s">
        <v>138</v>
      </c>
      <c r="GJ21" s="2" t="s">
        <v>169</v>
      </c>
      <c r="GK21" s="2" t="s">
        <v>264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150</v>
      </c>
      <c r="GV21" s="2" t="s">
        <v>161</v>
      </c>
      <c r="GW21" s="2" t="s">
        <v>427</v>
      </c>
      <c r="GX21" s="2" t="s">
        <v>428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179</v>
      </c>
      <c r="HI21" s="2" t="s">
        <v>138</v>
      </c>
      <c r="HJ21" s="2" t="s">
        <v>141</v>
      </c>
      <c r="HK21" s="2" t="s">
        <v>141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176</v>
      </c>
      <c r="HV21" s="2" t="s">
        <v>138</v>
      </c>
      <c r="HW21" s="2" t="s">
        <v>141</v>
      </c>
      <c r="HX21" s="2" t="s">
        <v>141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150</v>
      </c>
      <c r="IV21" s="2" t="s">
        <v>161</v>
      </c>
      <c r="IW21" s="2" t="s">
        <v>141</v>
      </c>
      <c r="IX21" s="2" t="s">
        <v>177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141</v>
      </c>
      <c r="JI21" s="2" t="s">
        <v>141</v>
      </c>
      <c r="JJ21" s="2" t="s">
        <v>141</v>
      </c>
      <c r="JK21" s="2" t="s">
        <v>141</v>
      </c>
      <c r="JL21" s="2" t="s">
        <v>141</v>
      </c>
      <c r="JM21" s="2" t="s">
        <v>141</v>
      </c>
      <c r="JN21" s="2" t="s">
        <v>141</v>
      </c>
      <c r="JO21" s="4"/>
      <c r="JP21" s="8"/>
      <c r="JQ21" s="4"/>
      <c r="JR21" s="8"/>
      <c r="JS21" s="7"/>
      <c r="JT21" s="7"/>
      <c r="JU21" s="2" t="s">
        <v>176</v>
      </c>
      <c r="JV21" s="2" t="s">
        <v>138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176</v>
      </c>
      <c r="KI21" s="2" t="s">
        <v>173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302</v>
      </c>
      <c r="KV21" s="2" t="s">
        <v>138</v>
      </c>
      <c r="KW21" s="2" t="s">
        <v>429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176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179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179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161</v>
      </c>
      <c r="NJ21" s="2" t="s">
        <v>258</v>
      </c>
      <c r="NK21" s="2" t="s">
        <v>430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176</v>
      </c>
      <c r="NV21" s="2" t="s">
        <v>161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182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>
        <v>341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431</v>
      </c>
      <c r="B22" s="2" t="s">
        <v>130</v>
      </c>
      <c r="C22" s="2" t="s">
        <v>131</v>
      </c>
      <c r="D22" s="2" t="s">
        <v>417</v>
      </c>
      <c r="E22" s="2" t="s">
        <v>418</v>
      </c>
      <c r="F22" s="2" t="s">
        <v>238</v>
      </c>
      <c r="G22" s="2" t="s">
        <v>238</v>
      </c>
      <c r="H22" s="2" t="s">
        <v>238</v>
      </c>
      <c r="I22" s="2" t="s">
        <v>419</v>
      </c>
      <c r="J22" s="2" t="s">
        <v>262</v>
      </c>
      <c r="K22" s="2" t="s">
        <v>240</v>
      </c>
      <c r="L22" s="3">
        <v>84.6</v>
      </c>
      <c r="M22" s="3">
        <v>88.83</v>
      </c>
      <c r="N22" s="3">
        <v>179.99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241</v>
      </c>
      <c r="T22" s="2" t="s">
        <v>143</v>
      </c>
      <c r="U22" s="2" t="s">
        <v>144</v>
      </c>
      <c r="V22" s="2" t="s">
        <v>242</v>
      </c>
      <c r="W22" s="2" t="s">
        <v>147</v>
      </c>
      <c r="X22" s="2" t="s">
        <v>141</v>
      </c>
      <c r="Y22" s="2" t="s">
        <v>243</v>
      </c>
      <c r="Z22" s="4">
        <v>240</v>
      </c>
      <c r="AA22" s="4">
        <f>=ROUNDDOWN(48,0)</f>
      </c>
      <c r="AB22" s="5">
        <v>5</v>
      </c>
      <c r="AC22" s="2" t="s">
        <v>141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30</v>
      </c>
      <c r="AQ22" s="8">
        <v>2520.26</v>
      </c>
      <c r="AR22" s="4">
        <v>44</v>
      </c>
      <c r="AS22" s="8">
        <v>3844.01</v>
      </c>
      <c r="AT22" s="7">
        <v>-0.3182</v>
      </c>
      <c r="AU22" s="7">
        <v>-0.3444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0.6203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30</v>
      </c>
      <c r="BK22" s="8">
        <v>2520.26</v>
      </c>
      <c r="BL22" s="2" t="s">
        <v>432</v>
      </c>
      <c r="BM22" s="7">
        <v>1</v>
      </c>
      <c r="BN22" s="7">
        <v>1</v>
      </c>
      <c r="BO22" s="4">
        <v>11</v>
      </c>
      <c r="BP22" s="8">
        <v>910.8</v>
      </c>
      <c r="BQ22" s="4">
        <v>8</v>
      </c>
      <c r="BR22" s="8">
        <v>662.4</v>
      </c>
      <c r="BS22" s="7">
        <v>0.375</v>
      </c>
      <c r="BT22" s="7">
        <v>0.375</v>
      </c>
      <c r="BU22" s="2" t="s">
        <v>150</v>
      </c>
      <c r="BV22" s="2" t="s">
        <v>138</v>
      </c>
      <c r="BW22" s="2" t="s">
        <v>243</v>
      </c>
      <c r="BX22" s="2" t="s">
        <v>433</v>
      </c>
      <c r="BY22" s="2" t="s">
        <v>153</v>
      </c>
      <c r="BZ22" s="2" t="s">
        <v>153</v>
      </c>
      <c r="CA22" s="2" t="s">
        <v>141</v>
      </c>
      <c r="CB22" s="4">
        <v>8</v>
      </c>
      <c r="CC22" s="8">
        <v>690.72</v>
      </c>
      <c r="CD22" s="4">
        <v>7</v>
      </c>
      <c r="CE22" s="8">
        <v>604.38</v>
      </c>
      <c r="CF22" s="7">
        <v>0.1429</v>
      </c>
      <c r="CG22" s="7">
        <v>0.1429</v>
      </c>
      <c r="CH22" s="2" t="s">
        <v>150</v>
      </c>
      <c r="CI22" s="2" t="s">
        <v>138</v>
      </c>
      <c r="CJ22" s="2" t="s">
        <v>245</v>
      </c>
      <c r="CK22" s="2" t="s">
        <v>158</v>
      </c>
      <c r="CL22" s="2" t="s">
        <v>153</v>
      </c>
      <c r="CM22" s="2" t="s">
        <v>153</v>
      </c>
      <c r="CN22" s="2" t="s">
        <v>141</v>
      </c>
      <c r="CO22" s="4">
        <v>4</v>
      </c>
      <c r="CP22" s="8">
        <v>280.35</v>
      </c>
      <c r="CQ22" s="4">
        <v>5</v>
      </c>
      <c r="CR22" s="8">
        <v>406.3</v>
      </c>
      <c r="CS22" s="7">
        <v>-0.2</v>
      </c>
      <c r="CT22" s="7">
        <v>-0.31</v>
      </c>
      <c r="CU22" s="2" t="s">
        <v>150</v>
      </c>
      <c r="CV22" s="2" t="s">
        <v>138</v>
      </c>
      <c r="CW22" s="2" t="s">
        <v>246</v>
      </c>
      <c r="CX22" s="2" t="s">
        <v>434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156</v>
      </c>
      <c r="DK22" s="2" t="s">
        <v>206</v>
      </c>
      <c r="DL22" s="2" t="s">
        <v>153</v>
      </c>
      <c r="DM22" s="2" t="s">
        <v>153</v>
      </c>
      <c r="DN22" s="2" t="s">
        <v>141</v>
      </c>
      <c r="DO22" s="4">
        <v>1</v>
      </c>
      <c r="DP22" s="8">
        <v>81.47</v>
      </c>
      <c r="DQ22" s="4">
        <v>5</v>
      </c>
      <c r="DR22" s="8">
        <v>407.35</v>
      </c>
      <c r="DS22" s="7">
        <v>-0.8</v>
      </c>
      <c r="DT22" s="7">
        <v>-0.8</v>
      </c>
      <c r="DU22" s="2" t="s">
        <v>150</v>
      </c>
      <c r="DV22" s="2" t="s">
        <v>138</v>
      </c>
      <c r="DW22" s="2" t="s">
        <v>158</v>
      </c>
      <c r="DX22" s="2" t="s">
        <v>435</v>
      </c>
      <c r="DY22" s="2" t="s">
        <v>153</v>
      </c>
      <c r="DZ22" s="2" t="s">
        <v>153</v>
      </c>
      <c r="EA22" s="2" t="s">
        <v>141</v>
      </c>
      <c r="EB22" s="4">
        <v>6</v>
      </c>
      <c r="EC22" s="8">
        <v>556.92</v>
      </c>
      <c r="ED22" s="4">
        <v>19</v>
      </c>
      <c r="EE22" s="8">
        <v>1763.58</v>
      </c>
      <c r="EF22" s="7">
        <v>-0.6842</v>
      </c>
      <c r="EG22" s="7">
        <v>-0.6842</v>
      </c>
      <c r="EH22" s="2" t="s">
        <v>150</v>
      </c>
      <c r="EI22" s="2" t="s">
        <v>138</v>
      </c>
      <c r="EJ22" s="2" t="s">
        <v>141</v>
      </c>
      <c r="EK22" s="2" t="s">
        <v>423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249</v>
      </c>
      <c r="EX22" s="2" t="s">
        <v>436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192</v>
      </c>
      <c r="FK22" s="2" t="s">
        <v>437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176</v>
      </c>
      <c r="FV22" s="2" t="s">
        <v>161</v>
      </c>
      <c r="FW22" s="2" t="s">
        <v>167</v>
      </c>
      <c r="FX22" s="2" t="s">
        <v>438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150</v>
      </c>
      <c r="GI22" s="2" t="s">
        <v>138</v>
      </c>
      <c r="GJ22" s="2" t="s">
        <v>169</v>
      </c>
      <c r="GK22" s="2" t="s">
        <v>170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150</v>
      </c>
      <c r="GV22" s="2" t="s">
        <v>161</v>
      </c>
      <c r="GW22" s="2" t="s">
        <v>427</v>
      </c>
      <c r="GX22" s="2" t="s">
        <v>439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179</v>
      </c>
      <c r="HI22" s="2" t="s">
        <v>138</v>
      </c>
      <c r="HJ22" s="2" t="s">
        <v>141</v>
      </c>
      <c r="HK22" s="2" t="s">
        <v>141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176</v>
      </c>
      <c r="HV22" s="2" t="s">
        <v>138</v>
      </c>
      <c r="HW22" s="2" t="s">
        <v>141</v>
      </c>
      <c r="HX22" s="2" t="s">
        <v>141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150</v>
      </c>
      <c r="IV22" s="2" t="s">
        <v>161</v>
      </c>
      <c r="IW22" s="2" t="s">
        <v>141</v>
      </c>
      <c r="IX22" s="2" t="s">
        <v>440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141</v>
      </c>
      <c r="JI22" s="2" t="s">
        <v>141</v>
      </c>
      <c r="JJ22" s="2" t="s">
        <v>141</v>
      </c>
      <c r="JK22" s="2" t="s">
        <v>141</v>
      </c>
      <c r="JL22" s="2" t="s">
        <v>141</v>
      </c>
      <c r="JM22" s="2" t="s">
        <v>141</v>
      </c>
      <c r="JN22" s="2" t="s">
        <v>141</v>
      </c>
      <c r="JO22" s="4"/>
      <c r="JP22" s="8"/>
      <c r="JQ22" s="4"/>
      <c r="JR22" s="8"/>
      <c r="JS22" s="7"/>
      <c r="JT22" s="7"/>
      <c r="JU22" s="2" t="s">
        <v>176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176</v>
      </c>
      <c r="KI22" s="2" t="s">
        <v>173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302</v>
      </c>
      <c r="KV22" s="2" t="s">
        <v>138</v>
      </c>
      <c r="KW22" s="2" t="s">
        <v>429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176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179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179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161</v>
      </c>
      <c r="NJ22" s="2" t="s">
        <v>258</v>
      </c>
      <c r="NK22" s="2" t="s">
        <v>441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176</v>
      </c>
      <c r="NV22" s="2" t="s">
        <v>161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182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>
        <v>240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442</v>
      </c>
      <c r="B23" s="2" t="s">
        <v>130</v>
      </c>
      <c r="C23" s="2" t="s">
        <v>131</v>
      </c>
      <c r="D23" s="2" t="s">
        <v>417</v>
      </c>
      <c r="E23" s="2" t="s">
        <v>418</v>
      </c>
      <c r="F23" s="2" t="s">
        <v>134</v>
      </c>
      <c r="G23" s="2" t="s">
        <v>134</v>
      </c>
      <c r="H23" s="2" t="s">
        <v>134</v>
      </c>
      <c r="I23" s="2" t="s">
        <v>443</v>
      </c>
      <c r="J23" s="2" t="s">
        <v>136</v>
      </c>
      <c r="K23" s="2" t="s">
        <v>200</v>
      </c>
      <c r="L23" s="3">
        <v>81.16</v>
      </c>
      <c r="M23" s="3">
        <v>85.22</v>
      </c>
      <c r="N23" s="3">
        <v>179.99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201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147</v>
      </c>
      <c r="Y23" s="2" t="s">
        <v>148</v>
      </c>
      <c r="Z23" s="4">
        <v>44</v>
      </c>
      <c r="AA23" s="4">
        <f>=ROUNDDOWN(44,0)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4</v>
      </c>
      <c r="AQ23" s="8">
        <v>298.39</v>
      </c>
      <c r="AR23" s="4">
        <v>4</v>
      </c>
      <c r="AS23" s="8">
        <v>316.49</v>
      </c>
      <c r="AT23" s="7"/>
      <c r="AU23" s="7">
        <v>-0.0572</v>
      </c>
      <c r="AV23" s="4">
        <v>20</v>
      </c>
      <c r="AW23" s="8">
        <v>1755.97</v>
      </c>
      <c r="AX23" s="4">
        <v>20</v>
      </c>
      <c r="AY23" s="8">
        <v>1660.09</v>
      </c>
      <c r="AZ23" s="7" t="s">
        <v>141</v>
      </c>
      <c r="BA23" s="7">
        <v>0.0578</v>
      </c>
      <c r="BB23" s="7">
        <v>0.1699</v>
      </c>
      <c r="BC23" s="4">
        <v>39</v>
      </c>
      <c r="BD23" s="8">
        <v>3334.66</v>
      </c>
      <c r="BE23" s="4">
        <v>44</v>
      </c>
      <c r="BF23" s="8">
        <v>3600.45</v>
      </c>
      <c r="BG23" s="7">
        <v>-0.1136</v>
      </c>
      <c r="BH23" s="7">
        <v>-0.0738</v>
      </c>
      <c r="BI23" s="7">
        <v>0.5266</v>
      </c>
      <c r="BJ23" s="4">
        <v>4</v>
      </c>
      <c r="BK23" s="8">
        <v>298.39</v>
      </c>
      <c r="BL23" s="2" t="s">
        <v>444</v>
      </c>
      <c r="BM23" s="7">
        <v>1</v>
      </c>
      <c r="BN23" s="7">
        <v>1</v>
      </c>
      <c r="BO23" s="4">
        <v>3</v>
      </c>
      <c r="BP23" s="8">
        <v>242.91</v>
      </c>
      <c r="BQ23" s="4"/>
      <c r="BR23" s="8"/>
      <c r="BS23" s="7"/>
      <c r="BT23" s="7"/>
      <c r="BU23" s="2" t="s">
        <v>150</v>
      </c>
      <c r="BV23" s="2" t="s">
        <v>138</v>
      </c>
      <c r="BW23" s="2" t="s">
        <v>151</v>
      </c>
      <c r="BX23" s="2" t="s">
        <v>445</v>
      </c>
      <c r="BY23" s="2" t="s">
        <v>153</v>
      </c>
      <c r="BZ23" s="2" t="s">
        <v>153</v>
      </c>
      <c r="CA23" s="2" t="s">
        <v>141</v>
      </c>
      <c r="CB23" s="4"/>
      <c r="CC23" s="8"/>
      <c r="CD23" s="4"/>
      <c r="CE23" s="8"/>
      <c r="CF23" s="7"/>
      <c r="CG23" s="7"/>
      <c r="CH23" s="2" t="s">
        <v>150</v>
      </c>
      <c r="CI23" s="2" t="s">
        <v>173</v>
      </c>
      <c r="CJ23" s="2" t="s">
        <v>151</v>
      </c>
      <c r="CK23" s="2" t="s">
        <v>446</v>
      </c>
      <c r="CL23" s="2" t="s">
        <v>153</v>
      </c>
      <c r="CM23" s="2" t="s">
        <v>153</v>
      </c>
      <c r="CN23" s="2" t="s">
        <v>141</v>
      </c>
      <c r="CO23" s="4">
        <v>1</v>
      </c>
      <c r="CP23" s="8">
        <v>55.48</v>
      </c>
      <c r="CQ23" s="4">
        <v>1</v>
      </c>
      <c r="CR23" s="8">
        <v>71.72</v>
      </c>
      <c r="CS23" s="7"/>
      <c r="CT23" s="7">
        <v>-0.2264</v>
      </c>
      <c r="CU23" s="2" t="s">
        <v>150</v>
      </c>
      <c r="CV23" s="2" t="s">
        <v>138</v>
      </c>
      <c r="CW23" s="2" t="s">
        <v>151</v>
      </c>
      <c r="CX23" s="2" t="s">
        <v>447</v>
      </c>
      <c r="CY23" s="2" t="s">
        <v>153</v>
      </c>
      <c r="CZ23" s="2" t="s">
        <v>153</v>
      </c>
      <c r="DA23" s="2" t="s">
        <v>141</v>
      </c>
      <c r="DB23" s="4"/>
      <c r="DC23" s="8"/>
      <c r="DD23" s="4">
        <v>1</v>
      </c>
      <c r="DE23" s="8">
        <v>78.95</v>
      </c>
      <c r="DF23" s="7">
        <v>-1</v>
      </c>
      <c r="DG23" s="7">
        <v>-1</v>
      </c>
      <c r="DH23" s="2" t="s">
        <v>150</v>
      </c>
      <c r="DI23" s="2" t="s">
        <v>138</v>
      </c>
      <c r="DJ23" s="2" t="s">
        <v>206</v>
      </c>
      <c r="DK23" s="2" t="s">
        <v>448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150</v>
      </c>
      <c r="DV23" s="2" t="s">
        <v>138</v>
      </c>
      <c r="DW23" s="2" t="s">
        <v>158</v>
      </c>
      <c r="DX23" s="2" t="s">
        <v>449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160</v>
      </c>
      <c r="EI23" s="2" t="s">
        <v>161</v>
      </c>
      <c r="EJ23" s="2" t="s">
        <v>141</v>
      </c>
      <c r="EK23" s="2" t="s">
        <v>450</v>
      </c>
      <c r="EL23" s="2" t="s">
        <v>153</v>
      </c>
      <c r="EM23" s="2" t="s">
        <v>153</v>
      </c>
      <c r="EN23" s="2" t="s">
        <v>141</v>
      </c>
      <c r="EO23" s="4"/>
      <c r="EP23" s="8"/>
      <c r="EQ23" s="4">
        <v>2</v>
      </c>
      <c r="ER23" s="8">
        <v>165.82</v>
      </c>
      <c r="ES23" s="7">
        <v>-1</v>
      </c>
      <c r="ET23" s="7">
        <v>-1</v>
      </c>
      <c r="EU23" s="2" t="s">
        <v>150</v>
      </c>
      <c r="EV23" s="2" t="s">
        <v>138</v>
      </c>
      <c r="EW23" s="2" t="s">
        <v>163</v>
      </c>
      <c r="EX23" s="2" t="s">
        <v>451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150</v>
      </c>
      <c r="FI23" s="2" t="s">
        <v>138</v>
      </c>
      <c r="FJ23" s="2" t="s">
        <v>192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150</v>
      </c>
      <c r="FV23" s="2" t="s">
        <v>138</v>
      </c>
      <c r="FW23" s="2" t="s">
        <v>167</v>
      </c>
      <c r="FX23" s="2" t="s">
        <v>452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150</v>
      </c>
      <c r="GI23" s="2" t="s">
        <v>138</v>
      </c>
      <c r="GJ23" s="2" t="s">
        <v>213</v>
      </c>
      <c r="GK23" s="2" t="s">
        <v>453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150</v>
      </c>
      <c r="GV23" s="2" t="s">
        <v>161</v>
      </c>
      <c r="GW23" s="2" t="s">
        <v>454</v>
      </c>
      <c r="GX23" s="2" t="s">
        <v>455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179</v>
      </c>
      <c r="HI23" s="2" t="s">
        <v>138</v>
      </c>
      <c r="HJ23" s="2" t="s">
        <v>141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150</v>
      </c>
      <c r="HV23" s="2" t="s">
        <v>138</v>
      </c>
      <c r="HW23" s="2" t="s">
        <v>218</v>
      </c>
      <c r="HX23" s="2" t="s">
        <v>168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2" t="s">
        <v>141</v>
      </c>
      <c r="IN23" s="2" t="s">
        <v>141</v>
      </c>
      <c r="IO23" s="4"/>
      <c r="IP23" s="8"/>
      <c r="IQ23" s="4"/>
      <c r="IR23" s="8"/>
      <c r="IS23" s="7"/>
      <c r="IT23" s="7"/>
      <c r="IU23" s="2" t="s">
        <v>150</v>
      </c>
      <c r="IV23" s="2" t="s">
        <v>161</v>
      </c>
      <c r="IW23" s="2" t="s">
        <v>141</v>
      </c>
      <c r="IX23" s="2" t="s">
        <v>219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141</v>
      </c>
      <c r="JI23" s="2" t="s">
        <v>141</v>
      </c>
      <c r="JJ23" s="2" t="s">
        <v>141</v>
      </c>
      <c r="JK23" s="2" t="s">
        <v>141</v>
      </c>
      <c r="JL23" s="2" t="s">
        <v>141</v>
      </c>
      <c r="JM23" s="2" t="s">
        <v>141</v>
      </c>
      <c r="JN23" s="2" t="s">
        <v>141</v>
      </c>
      <c r="JO23" s="4"/>
      <c r="JP23" s="8"/>
      <c r="JQ23" s="4"/>
      <c r="JR23" s="8"/>
      <c r="JS23" s="7"/>
      <c r="JT23" s="7"/>
      <c r="JU23" s="2" t="s">
        <v>176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150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138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176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179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179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161</v>
      </c>
      <c r="NJ23" s="2" t="s">
        <v>220</v>
      </c>
      <c r="NK23" s="2" t="s">
        <v>456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176</v>
      </c>
      <c r="NV23" s="2" t="s">
        <v>161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182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>
        <v>44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457</v>
      </c>
      <c r="B24" s="2" t="s">
        <v>130</v>
      </c>
      <c r="C24" s="2" t="s">
        <v>131</v>
      </c>
      <c r="D24" s="2" t="s">
        <v>417</v>
      </c>
      <c r="E24" s="2" t="s">
        <v>418</v>
      </c>
      <c r="F24" s="2" t="s">
        <v>134</v>
      </c>
      <c r="G24" s="2" t="s">
        <v>134</v>
      </c>
      <c r="H24" s="2" t="s">
        <v>134</v>
      </c>
      <c r="I24" s="2" t="s">
        <v>443</v>
      </c>
      <c r="J24" s="2" t="s">
        <v>262</v>
      </c>
      <c r="K24" s="2" t="s">
        <v>200</v>
      </c>
      <c r="L24" s="3">
        <v>91.87</v>
      </c>
      <c r="M24" s="3">
        <v>96.46</v>
      </c>
      <c r="N24" s="3">
        <v>204.99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201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>
        <v>182</v>
      </c>
      <c r="AA24" s="4">
        <f>=ROUNDDOWN(45.5,0)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16</v>
      </c>
      <c r="AQ24" s="8">
        <v>1457.58</v>
      </c>
      <c r="AR24" s="4">
        <v>16</v>
      </c>
      <c r="AS24" s="8">
        <v>1343.6</v>
      </c>
      <c r="AT24" s="7"/>
      <c r="AU24" s="7">
        <v>0.0848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0.8301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16</v>
      </c>
      <c r="BK24" s="8">
        <v>1457.58</v>
      </c>
      <c r="BL24" s="2" t="s">
        <v>458</v>
      </c>
      <c r="BM24" s="7">
        <v>1</v>
      </c>
      <c r="BN24" s="7">
        <v>1</v>
      </c>
      <c r="BO24" s="4">
        <v>6</v>
      </c>
      <c r="BP24" s="8">
        <v>550.74</v>
      </c>
      <c r="BQ24" s="4">
        <v>6</v>
      </c>
      <c r="BR24" s="8">
        <v>496.8</v>
      </c>
      <c r="BS24" s="7"/>
      <c r="BT24" s="7">
        <v>0.1086</v>
      </c>
      <c r="BU24" s="2" t="s">
        <v>150</v>
      </c>
      <c r="BV24" s="2" t="s">
        <v>138</v>
      </c>
      <c r="BW24" s="2" t="s">
        <v>151</v>
      </c>
      <c r="BX24" s="2" t="s">
        <v>459</v>
      </c>
      <c r="BY24" s="2" t="s">
        <v>153</v>
      </c>
      <c r="BZ24" s="2" t="s">
        <v>153</v>
      </c>
      <c r="CA24" s="2" t="s">
        <v>141</v>
      </c>
      <c r="CB24" s="4"/>
      <c r="CC24" s="8"/>
      <c r="CD24" s="4">
        <v>4</v>
      </c>
      <c r="CE24" s="8">
        <v>345.36</v>
      </c>
      <c r="CF24" s="7">
        <v>-1</v>
      </c>
      <c r="CG24" s="7">
        <v>-1</v>
      </c>
      <c r="CH24" s="2" t="s">
        <v>150</v>
      </c>
      <c r="CI24" s="2" t="s">
        <v>173</v>
      </c>
      <c r="CJ24" s="2" t="s">
        <v>151</v>
      </c>
      <c r="CK24" s="2" t="s">
        <v>460</v>
      </c>
      <c r="CL24" s="2" t="s">
        <v>153</v>
      </c>
      <c r="CM24" s="2" t="s">
        <v>153</v>
      </c>
      <c r="CN24" s="2" t="s">
        <v>141</v>
      </c>
      <c r="CO24" s="4">
        <v>3</v>
      </c>
      <c r="CP24" s="8">
        <v>210.73</v>
      </c>
      <c r="CQ24" s="4">
        <v>3</v>
      </c>
      <c r="CR24" s="8">
        <v>235.65</v>
      </c>
      <c r="CS24" s="7"/>
      <c r="CT24" s="7">
        <v>-0.1058</v>
      </c>
      <c r="CU24" s="2" t="s">
        <v>150</v>
      </c>
      <c r="CV24" s="2" t="s">
        <v>138</v>
      </c>
      <c r="CW24" s="2" t="s">
        <v>151</v>
      </c>
      <c r="CX24" s="2" t="s">
        <v>461</v>
      </c>
      <c r="CY24" s="2" t="s">
        <v>153</v>
      </c>
      <c r="CZ24" s="2" t="s">
        <v>153</v>
      </c>
      <c r="DA24" s="2" t="s">
        <v>141</v>
      </c>
      <c r="DB24" s="4">
        <v>2</v>
      </c>
      <c r="DC24" s="8">
        <v>223.5</v>
      </c>
      <c r="DD24" s="4">
        <v>1</v>
      </c>
      <c r="DE24" s="8">
        <v>88.82</v>
      </c>
      <c r="DF24" s="7">
        <v>1</v>
      </c>
      <c r="DG24" s="7">
        <v>1.5163</v>
      </c>
      <c r="DH24" s="2" t="s">
        <v>150</v>
      </c>
      <c r="DI24" s="2" t="s">
        <v>138</v>
      </c>
      <c r="DJ24" s="2" t="s">
        <v>206</v>
      </c>
      <c r="DK24" s="2" t="s">
        <v>462</v>
      </c>
      <c r="DL24" s="2" t="s">
        <v>153</v>
      </c>
      <c r="DM24" s="2" t="s">
        <v>153</v>
      </c>
      <c r="DN24" s="2" t="s">
        <v>141</v>
      </c>
      <c r="DO24" s="4">
        <v>2</v>
      </c>
      <c r="DP24" s="8">
        <v>181.4</v>
      </c>
      <c r="DQ24" s="4"/>
      <c r="DR24" s="8"/>
      <c r="DS24" s="7"/>
      <c r="DT24" s="7"/>
      <c r="DU24" s="2" t="s">
        <v>150</v>
      </c>
      <c r="DV24" s="2" t="s">
        <v>138</v>
      </c>
      <c r="DW24" s="2" t="s">
        <v>158</v>
      </c>
      <c r="DX24" s="2" t="s">
        <v>189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160</v>
      </c>
      <c r="EI24" s="2" t="s">
        <v>161</v>
      </c>
      <c r="EJ24" s="2" t="s">
        <v>141</v>
      </c>
      <c r="EK24" s="2" t="s">
        <v>463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163</v>
      </c>
      <c r="EX24" s="2" t="s">
        <v>464</v>
      </c>
      <c r="EY24" s="2" t="s">
        <v>153</v>
      </c>
      <c r="EZ24" s="2" t="s">
        <v>153</v>
      </c>
      <c r="FA24" s="2" t="s">
        <v>141</v>
      </c>
      <c r="FB24" s="4">
        <v>2</v>
      </c>
      <c r="FC24" s="8">
        <v>193.5</v>
      </c>
      <c r="FD24" s="4">
        <v>1</v>
      </c>
      <c r="FE24" s="8">
        <v>88.83</v>
      </c>
      <c r="FF24" s="7">
        <v>1</v>
      </c>
      <c r="FG24" s="7">
        <v>1.1783</v>
      </c>
      <c r="FH24" s="2" t="s">
        <v>150</v>
      </c>
      <c r="FI24" s="2" t="s">
        <v>138</v>
      </c>
      <c r="FJ24" s="2" t="s">
        <v>192</v>
      </c>
      <c r="FK24" s="2" t="s">
        <v>465</v>
      </c>
      <c r="FL24" s="2" t="s">
        <v>153</v>
      </c>
      <c r="FM24" s="2" t="s">
        <v>153</v>
      </c>
      <c r="FN24" s="2" t="s">
        <v>141</v>
      </c>
      <c r="FO24" s="4">
        <v>1</v>
      </c>
      <c r="FP24" s="8">
        <v>97.71</v>
      </c>
      <c r="FQ24" s="4"/>
      <c r="FR24" s="8"/>
      <c r="FS24" s="7"/>
      <c r="FT24" s="7"/>
      <c r="FU24" s="2" t="s">
        <v>150</v>
      </c>
      <c r="FV24" s="2" t="s">
        <v>138</v>
      </c>
      <c r="FW24" s="2" t="s">
        <v>466</v>
      </c>
      <c r="FX24" s="2" t="s">
        <v>467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150</v>
      </c>
      <c r="GI24" s="2" t="s">
        <v>138</v>
      </c>
      <c r="GJ24" s="2" t="s">
        <v>213</v>
      </c>
      <c r="GK24" s="2" t="s">
        <v>159</v>
      </c>
      <c r="GL24" s="2" t="s">
        <v>153</v>
      </c>
      <c r="GM24" s="2" t="s">
        <v>153</v>
      </c>
      <c r="GN24" s="2" t="s">
        <v>141</v>
      </c>
      <c r="GO24" s="4"/>
      <c r="GP24" s="8"/>
      <c r="GQ24" s="4">
        <v>1</v>
      </c>
      <c r="GR24" s="8">
        <v>88.14</v>
      </c>
      <c r="GS24" s="7">
        <v>-1</v>
      </c>
      <c r="GT24" s="7">
        <v>-1</v>
      </c>
      <c r="GU24" s="2" t="s">
        <v>150</v>
      </c>
      <c r="GV24" s="2" t="s">
        <v>161</v>
      </c>
      <c r="GW24" s="2" t="s">
        <v>171</v>
      </c>
      <c r="GX24" s="2" t="s">
        <v>468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179</v>
      </c>
      <c r="HI24" s="2" t="s">
        <v>138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150</v>
      </c>
      <c r="HV24" s="2" t="s">
        <v>138</v>
      </c>
      <c r="HW24" s="2" t="s">
        <v>218</v>
      </c>
      <c r="HX24" s="2" t="s">
        <v>469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2" t="s">
        <v>141</v>
      </c>
      <c r="IN24" s="2" t="s">
        <v>141</v>
      </c>
      <c r="IO24" s="4"/>
      <c r="IP24" s="8"/>
      <c r="IQ24" s="4"/>
      <c r="IR24" s="8"/>
      <c r="IS24" s="7"/>
      <c r="IT24" s="7"/>
      <c r="IU24" s="2" t="s">
        <v>150</v>
      </c>
      <c r="IV24" s="2" t="s">
        <v>161</v>
      </c>
      <c r="IW24" s="2" t="s">
        <v>141</v>
      </c>
      <c r="IX24" s="2" t="s">
        <v>219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141</v>
      </c>
      <c r="JI24" s="2" t="s">
        <v>141</v>
      </c>
      <c r="JJ24" s="2" t="s">
        <v>141</v>
      </c>
      <c r="JK24" s="2" t="s">
        <v>141</v>
      </c>
      <c r="JL24" s="2" t="s">
        <v>141</v>
      </c>
      <c r="JM24" s="2" t="s">
        <v>141</v>
      </c>
      <c r="JN24" s="2" t="s">
        <v>141</v>
      </c>
      <c r="JO24" s="4"/>
      <c r="JP24" s="8"/>
      <c r="JQ24" s="4"/>
      <c r="JR24" s="8"/>
      <c r="JS24" s="7"/>
      <c r="JT24" s="7"/>
      <c r="JU24" s="2" t="s">
        <v>176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176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179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179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161</v>
      </c>
      <c r="NJ24" s="2" t="s">
        <v>220</v>
      </c>
      <c r="NK24" s="2" t="s">
        <v>470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176</v>
      </c>
      <c r="NV24" s="2" t="s">
        <v>161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182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>
        <v>52</v>
      </c>
      <c r="OP24" s="4">
        <v>42</v>
      </c>
      <c r="OQ24" s="4"/>
      <c r="OR24" s="4">
        <v>88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471</v>
      </c>
      <c r="B25" s="2" t="s">
        <v>130</v>
      </c>
      <c r="C25" s="2" t="s">
        <v>131</v>
      </c>
      <c r="D25" s="2" t="s">
        <v>417</v>
      </c>
      <c r="E25" s="2" t="s">
        <v>418</v>
      </c>
      <c r="F25" s="2" t="s">
        <v>134</v>
      </c>
      <c r="G25" s="2" t="s">
        <v>134</v>
      </c>
      <c r="H25" s="2" t="s">
        <v>134</v>
      </c>
      <c r="I25" s="2" t="s">
        <v>443</v>
      </c>
      <c r="J25" s="2" t="s">
        <v>136</v>
      </c>
      <c r="K25" s="2" t="s">
        <v>137</v>
      </c>
      <c r="L25" s="3">
        <v>81.16</v>
      </c>
      <c r="M25" s="3">
        <v>85.22</v>
      </c>
      <c r="N25" s="3">
        <v>179.99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142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>
        <v>99</v>
      </c>
      <c r="AA25" s="4">
        <f>=ROUNDDOWN(49.5,0)</f>
      </c>
      <c r="AB25" s="5">
        <v>2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10</v>
      </c>
      <c r="AQ25" s="8">
        <v>787.11</v>
      </c>
      <c r="AR25" s="4">
        <v>7</v>
      </c>
      <c r="AS25" s="8">
        <v>524.73</v>
      </c>
      <c r="AT25" s="7">
        <v>0.4286</v>
      </c>
      <c r="AU25" s="7">
        <v>0.5</v>
      </c>
      <c r="AV25" s="4">
        <v>19</v>
      </c>
      <c r="AW25" s="8">
        <v>1578.69</v>
      </c>
      <c r="AX25" s="4">
        <v>24</v>
      </c>
      <c r="AY25" s="8">
        <v>1940.36</v>
      </c>
      <c r="AZ25" s="7">
        <v>-0.2083</v>
      </c>
      <c r="BA25" s="7">
        <v>-0.1864</v>
      </c>
      <c r="BB25" s="7">
        <v>0.4986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>
        <v>0.4734</v>
      </c>
      <c r="BJ25" s="4">
        <v>10</v>
      </c>
      <c r="BK25" s="8">
        <v>787.11</v>
      </c>
      <c r="BL25" s="2" t="s">
        <v>472</v>
      </c>
      <c r="BM25" s="7">
        <v>1</v>
      </c>
      <c r="BN25" s="7">
        <v>1</v>
      </c>
      <c r="BO25" s="4">
        <v>7</v>
      </c>
      <c r="BP25" s="8">
        <v>566.79</v>
      </c>
      <c r="BQ25" s="4">
        <v>5</v>
      </c>
      <c r="BR25" s="8">
        <v>368</v>
      </c>
      <c r="BS25" s="7">
        <v>0.4</v>
      </c>
      <c r="BT25" s="7">
        <v>0.5402</v>
      </c>
      <c r="BU25" s="2" t="s">
        <v>150</v>
      </c>
      <c r="BV25" s="2" t="s">
        <v>138</v>
      </c>
      <c r="BW25" s="2" t="s">
        <v>151</v>
      </c>
      <c r="BX25" s="2" t="s">
        <v>473</v>
      </c>
      <c r="BY25" s="2" t="s">
        <v>153</v>
      </c>
      <c r="BZ25" s="2" t="s">
        <v>153</v>
      </c>
      <c r="CA25" s="2" t="s">
        <v>141</v>
      </c>
      <c r="CB25" s="4"/>
      <c r="CC25" s="8"/>
      <c r="CD25" s="4"/>
      <c r="CE25" s="8"/>
      <c r="CF25" s="7"/>
      <c r="CG25" s="7"/>
      <c r="CH25" s="2" t="s">
        <v>150</v>
      </c>
      <c r="CI25" s="2" t="s">
        <v>173</v>
      </c>
      <c r="CJ25" s="2" t="s">
        <v>151</v>
      </c>
      <c r="CK25" s="2" t="s">
        <v>474</v>
      </c>
      <c r="CL25" s="2" t="s">
        <v>153</v>
      </c>
      <c r="CM25" s="2" t="s">
        <v>153</v>
      </c>
      <c r="CN25" s="2" t="s">
        <v>141</v>
      </c>
      <c r="CO25" s="4">
        <v>3</v>
      </c>
      <c r="CP25" s="8">
        <v>220.32</v>
      </c>
      <c r="CQ25" s="4"/>
      <c r="CR25" s="8"/>
      <c r="CS25" s="7"/>
      <c r="CT25" s="7"/>
      <c r="CU25" s="2" t="s">
        <v>150</v>
      </c>
      <c r="CV25" s="2" t="s">
        <v>138</v>
      </c>
      <c r="CW25" s="2" t="s">
        <v>151</v>
      </c>
      <c r="CX25" s="2" t="s">
        <v>475</v>
      </c>
      <c r="CY25" s="2" t="s">
        <v>153</v>
      </c>
      <c r="CZ25" s="2" t="s">
        <v>153</v>
      </c>
      <c r="DA25" s="2" t="s">
        <v>141</v>
      </c>
      <c r="DB25" s="4"/>
      <c r="DC25" s="8"/>
      <c r="DD25" s="4"/>
      <c r="DE25" s="8"/>
      <c r="DF25" s="7"/>
      <c r="DG25" s="7"/>
      <c r="DH25" s="2" t="s">
        <v>150</v>
      </c>
      <c r="DI25" s="2" t="s">
        <v>138</v>
      </c>
      <c r="DJ25" s="2" t="s">
        <v>156</v>
      </c>
      <c r="DK25" s="2" t="s">
        <v>476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150</v>
      </c>
      <c r="DV25" s="2" t="s">
        <v>138</v>
      </c>
      <c r="DW25" s="2" t="s">
        <v>158</v>
      </c>
      <c r="DX25" s="2" t="s">
        <v>189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160</v>
      </c>
      <c r="EI25" s="2" t="s">
        <v>161</v>
      </c>
      <c r="EJ25" s="2" t="s">
        <v>141</v>
      </c>
      <c r="EK25" s="2" t="s">
        <v>463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150</v>
      </c>
      <c r="EV25" s="2" t="s">
        <v>138</v>
      </c>
      <c r="EW25" s="2" t="s">
        <v>163</v>
      </c>
      <c r="EX25" s="2" t="s">
        <v>477</v>
      </c>
      <c r="EY25" s="2" t="s">
        <v>153</v>
      </c>
      <c r="EZ25" s="2" t="s">
        <v>153</v>
      </c>
      <c r="FA25" s="2" t="s">
        <v>141</v>
      </c>
      <c r="FB25" s="4"/>
      <c r="FC25" s="8"/>
      <c r="FD25" s="4">
        <v>1</v>
      </c>
      <c r="FE25" s="8">
        <v>78.96</v>
      </c>
      <c r="FF25" s="7">
        <v>-1</v>
      </c>
      <c r="FG25" s="7">
        <v>-1</v>
      </c>
      <c r="FH25" s="2" t="s">
        <v>150</v>
      </c>
      <c r="FI25" s="2" t="s">
        <v>138</v>
      </c>
      <c r="FJ25" s="2" t="s">
        <v>192</v>
      </c>
      <c r="FK25" s="2" t="s">
        <v>478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150</v>
      </c>
      <c r="FV25" s="2" t="s">
        <v>138</v>
      </c>
      <c r="FW25" s="2" t="s">
        <v>167</v>
      </c>
      <c r="FX25" s="2" t="s">
        <v>270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150</v>
      </c>
      <c r="GI25" s="2" t="s">
        <v>138</v>
      </c>
      <c r="GJ25" s="2" t="s">
        <v>169</v>
      </c>
      <c r="GK25" s="2" t="s">
        <v>156</v>
      </c>
      <c r="GL25" s="2" t="s">
        <v>153</v>
      </c>
      <c r="GM25" s="2" t="s">
        <v>153</v>
      </c>
      <c r="GN25" s="2" t="s">
        <v>141</v>
      </c>
      <c r="GO25" s="4"/>
      <c r="GP25" s="8"/>
      <c r="GQ25" s="4">
        <v>1</v>
      </c>
      <c r="GR25" s="8">
        <v>77.77</v>
      </c>
      <c r="GS25" s="7">
        <v>-1</v>
      </c>
      <c r="GT25" s="7">
        <v>-1</v>
      </c>
      <c r="GU25" s="2" t="s">
        <v>150</v>
      </c>
      <c r="GV25" s="2" t="s">
        <v>161</v>
      </c>
      <c r="GW25" s="2" t="s">
        <v>171</v>
      </c>
      <c r="GX25" s="2" t="s">
        <v>479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179</v>
      </c>
      <c r="HI25" s="2" t="s">
        <v>138</v>
      </c>
      <c r="HJ25" s="2" t="s">
        <v>141</v>
      </c>
      <c r="HK25" s="2" t="s">
        <v>141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176</v>
      </c>
      <c r="HV25" s="2" t="s">
        <v>138</v>
      </c>
      <c r="HW25" s="2" t="s">
        <v>141</v>
      </c>
      <c r="HX25" s="2" t="s">
        <v>141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2" t="s">
        <v>141</v>
      </c>
      <c r="IN25" s="2" t="s">
        <v>141</v>
      </c>
      <c r="IO25" s="4"/>
      <c r="IP25" s="8"/>
      <c r="IQ25" s="4"/>
      <c r="IR25" s="8"/>
      <c r="IS25" s="7"/>
      <c r="IT25" s="7"/>
      <c r="IU25" s="2" t="s">
        <v>150</v>
      </c>
      <c r="IV25" s="2" t="s">
        <v>161</v>
      </c>
      <c r="IW25" s="2" t="s">
        <v>141</v>
      </c>
      <c r="IX25" s="2" t="s">
        <v>177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141</v>
      </c>
      <c r="JI25" s="2" t="s">
        <v>141</v>
      </c>
      <c r="JJ25" s="2" t="s">
        <v>141</v>
      </c>
      <c r="JK25" s="2" t="s">
        <v>141</v>
      </c>
      <c r="JL25" s="2" t="s">
        <v>141</v>
      </c>
      <c r="JM25" s="2" t="s">
        <v>141</v>
      </c>
      <c r="JN25" s="2" t="s">
        <v>141</v>
      </c>
      <c r="JO25" s="4"/>
      <c r="JP25" s="8"/>
      <c r="JQ25" s="4"/>
      <c r="JR25" s="8"/>
      <c r="JS25" s="7"/>
      <c r="JT25" s="7"/>
      <c r="JU25" s="2" t="s">
        <v>176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176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179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179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161</v>
      </c>
      <c r="NJ25" s="2" t="s">
        <v>220</v>
      </c>
      <c r="NK25" s="2" t="s">
        <v>480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176</v>
      </c>
      <c r="NV25" s="2" t="s">
        <v>161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182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>
        <v>26</v>
      </c>
      <c r="OP25" s="4"/>
      <c r="OQ25" s="4"/>
      <c r="OR25" s="4">
        <v>73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481</v>
      </c>
      <c r="B26" s="2" t="s">
        <v>130</v>
      </c>
      <c r="C26" s="2" t="s">
        <v>131</v>
      </c>
      <c r="D26" s="2" t="s">
        <v>417</v>
      </c>
      <c r="E26" s="2" t="s">
        <v>418</v>
      </c>
      <c r="F26" s="2" t="s">
        <v>134</v>
      </c>
      <c r="G26" s="2" t="s">
        <v>134</v>
      </c>
      <c r="H26" s="2" t="s">
        <v>134</v>
      </c>
      <c r="I26" s="2" t="s">
        <v>443</v>
      </c>
      <c r="J26" s="2" t="s">
        <v>262</v>
      </c>
      <c r="K26" s="2" t="s">
        <v>137</v>
      </c>
      <c r="L26" s="3">
        <v>91.87</v>
      </c>
      <c r="M26" s="3">
        <v>96.46</v>
      </c>
      <c r="N26" s="3">
        <v>204.99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142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>
        <v>181</v>
      </c>
      <c r="AA26" s="4">
        <f>=ROUNDDOWN(45.25,0)</f>
      </c>
      <c r="AB26" s="5">
        <v>4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9</v>
      </c>
      <c r="AQ26" s="8">
        <v>791.58</v>
      </c>
      <c r="AR26" s="4">
        <v>17</v>
      </c>
      <c r="AS26" s="8">
        <v>1415.63</v>
      </c>
      <c r="AT26" s="7">
        <v>-0.4706</v>
      </c>
      <c r="AU26" s="7">
        <v>-0.4408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0.5014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9</v>
      </c>
      <c r="BK26" s="8">
        <v>791.58</v>
      </c>
      <c r="BL26" s="2" t="s">
        <v>482</v>
      </c>
      <c r="BM26" s="7">
        <v>1</v>
      </c>
      <c r="BN26" s="7">
        <v>1</v>
      </c>
      <c r="BO26" s="4">
        <v>2</v>
      </c>
      <c r="BP26" s="8">
        <v>183.58</v>
      </c>
      <c r="BQ26" s="4">
        <v>14</v>
      </c>
      <c r="BR26" s="8">
        <v>1159.2</v>
      </c>
      <c r="BS26" s="7">
        <v>-0.8571</v>
      </c>
      <c r="BT26" s="7">
        <v>-0.8416</v>
      </c>
      <c r="BU26" s="2" t="s">
        <v>150</v>
      </c>
      <c r="BV26" s="2" t="s">
        <v>138</v>
      </c>
      <c r="BW26" s="2" t="s">
        <v>151</v>
      </c>
      <c r="BX26" s="2" t="s">
        <v>483</v>
      </c>
      <c r="BY26" s="2" t="s">
        <v>153</v>
      </c>
      <c r="BZ26" s="2" t="s">
        <v>153</v>
      </c>
      <c r="CA26" s="2" t="s">
        <v>141</v>
      </c>
      <c r="CB26" s="4"/>
      <c r="CC26" s="8"/>
      <c r="CD26" s="4">
        <v>1</v>
      </c>
      <c r="CE26" s="8">
        <v>86.34</v>
      </c>
      <c r="CF26" s="7">
        <v>-1</v>
      </c>
      <c r="CG26" s="7">
        <v>-1</v>
      </c>
      <c r="CH26" s="2" t="s">
        <v>150</v>
      </c>
      <c r="CI26" s="2" t="s">
        <v>138</v>
      </c>
      <c r="CJ26" s="2" t="s">
        <v>151</v>
      </c>
      <c r="CK26" s="2" t="s">
        <v>264</v>
      </c>
      <c r="CL26" s="2" t="s">
        <v>153</v>
      </c>
      <c r="CM26" s="2" t="s">
        <v>153</v>
      </c>
      <c r="CN26" s="2" t="s">
        <v>141</v>
      </c>
      <c r="CO26" s="4">
        <v>5</v>
      </c>
      <c r="CP26" s="8">
        <v>420.55</v>
      </c>
      <c r="CQ26" s="4">
        <v>1</v>
      </c>
      <c r="CR26" s="8">
        <v>81.26</v>
      </c>
      <c r="CS26" s="7">
        <v>4</v>
      </c>
      <c r="CT26" s="7">
        <v>4.1754</v>
      </c>
      <c r="CU26" s="2" t="s">
        <v>150</v>
      </c>
      <c r="CV26" s="2" t="s">
        <v>138</v>
      </c>
      <c r="CW26" s="2" t="s">
        <v>151</v>
      </c>
      <c r="CX26" s="2" t="s">
        <v>158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150</v>
      </c>
      <c r="DI26" s="2" t="s">
        <v>138</v>
      </c>
      <c r="DJ26" s="2" t="s">
        <v>156</v>
      </c>
      <c r="DK26" s="2" t="s">
        <v>483</v>
      </c>
      <c r="DL26" s="2" t="s">
        <v>153</v>
      </c>
      <c r="DM26" s="2" t="s">
        <v>153</v>
      </c>
      <c r="DN26" s="2" t="s">
        <v>141</v>
      </c>
      <c r="DO26" s="4">
        <v>1</v>
      </c>
      <c r="DP26" s="8">
        <v>90.7</v>
      </c>
      <c r="DQ26" s="4"/>
      <c r="DR26" s="8"/>
      <c r="DS26" s="7"/>
      <c r="DT26" s="7"/>
      <c r="DU26" s="2" t="s">
        <v>150</v>
      </c>
      <c r="DV26" s="2" t="s">
        <v>138</v>
      </c>
      <c r="DW26" s="2" t="s">
        <v>158</v>
      </c>
      <c r="DX26" s="2" t="s">
        <v>189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160</v>
      </c>
      <c r="EI26" s="2" t="s">
        <v>161</v>
      </c>
      <c r="EJ26" s="2" t="s">
        <v>141</v>
      </c>
      <c r="EK26" s="2" t="s">
        <v>463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138</v>
      </c>
      <c r="EW26" s="2" t="s">
        <v>163</v>
      </c>
      <c r="EX26" s="2" t="s">
        <v>484</v>
      </c>
      <c r="EY26" s="2" t="s">
        <v>153</v>
      </c>
      <c r="EZ26" s="2" t="s">
        <v>153</v>
      </c>
      <c r="FA26" s="2" t="s">
        <v>141</v>
      </c>
      <c r="FB26" s="4">
        <v>1</v>
      </c>
      <c r="FC26" s="8">
        <v>96.75</v>
      </c>
      <c r="FD26" s="4">
        <v>1</v>
      </c>
      <c r="FE26" s="8">
        <v>88.83</v>
      </c>
      <c r="FF26" s="7"/>
      <c r="FG26" s="7">
        <v>0.0892</v>
      </c>
      <c r="FH26" s="2" t="s">
        <v>150</v>
      </c>
      <c r="FI26" s="2" t="s">
        <v>138</v>
      </c>
      <c r="FJ26" s="2" t="s">
        <v>192</v>
      </c>
      <c r="FK26" s="2" t="s">
        <v>485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150</v>
      </c>
      <c r="FV26" s="2" t="s">
        <v>138</v>
      </c>
      <c r="FW26" s="2" t="s">
        <v>167</v>
      </c>
      <c r="FX26" s="2" t="s">
        <v>486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150</v>
      </c>
      <c r="GI26" s="2" t="s">
        <v>138</v>
      </c>
      <c r="GJ26" s="2" t="s">
        <v>169</v>
      </c>
      <c r="GK26" s="2" t="s">
        <v>487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161</v>
      </c>
      <c r="GW26" s="2" t="s">
        <v>171</v>
      </c>
      <c r="GX26" s="2" t="s">
        <v>488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179</v>
      </c>
      <c r="HI26" s="2" t="s">
        <v>138</v>
      </c>
      <c r="HJ26" s="2" t="s">
        <v>141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176</v>
      </c>
      <c r="HV26" s="2" t="s">
        <v>138</v>
      </c>
      <c r="HW26" s="2" t="s">
        <v>141</v>
      </c>
      <c r="HX26" s="2" t="s">
        <v>141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2" t="s">
        <v>141</v>
      </c>
      <c r="IN26" s="2" t="s">
        <v>141</v>
      </c>
      <c r="IO26" s="4"/>
      <c r="IP26" s="8"/>
      <c r="IQ26" s="4"/>
      <c r="IR26" s="8"/>
      <c r="IS26" s="7"/>
      <c r="IT26" s="7"/>
      <c r="IU26" s="2" t="s">
        <v>150</v>
      </c>
      <c r="IV26" s="2" t="s">
        <v>161</v>
      </c>
      <c r="IW26" s="2" t="s">
        <v>141</v>
      </c>
      <c r="IX26" s="2" t="s">
        <v>440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141</v>
      </c>
      <c r="JI26" s="2" t="s">
        <v>141</v>
      </c>
      <c r="JJ26" s="2" t="s">
        <v>141</v>
      </c>
      <c r="JK26" s="2" t="s">
        <v>141</v>
      </c>
      <c r="JL26" s="2" t="s">
        <v>141</v>
      </c>
      <c r="JM26" s="2" t="s">
        <v>141</v>
      </c>
      <c r="JN26" s="2" t="s">
        <v>141</v>
      </c>
      <c r="JO26" s="4"/>
      <c r="JP26" s="8"/>
      <c r="JQ26" s="4"/>
      <c r="JR26" s="8"/>
      <c r="JS26" s="7"/>
      <c r="JT26" s="7"/>
      <c r="JU26" s="2" t="s">
        <v>176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176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179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179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161</v>
      </c>
      <c r="NJ26" s="2" t="s">
        <v>180</v>
      </c>
      <c r="NK26" s="2" t="s">
        <v>489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176</v>
      </c>
      <c r="NV26" s="2" t="s">
        <v>161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182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>
        <v>9</v>
      </c>
      <c r="OP26" s="4">
        <v>40</v>
      </c>
      <c r="OQ26" s="4"/>
      <c r="OR26" s="4">
        <v>132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490</v>
      </c>
      <c r="B27" s="2" t="s">
        <v>130</v>
      </c>
      <c r="C27" s="2" t="s">
        <v>131</v>
      </c>
      <c r="D27" s="2" t="s">
        <v>417</v>
      </c>
      <c r="E27" s="2" t="s">
        <v>418</v>
      </c>
      <c r="F27" s="2" t="s">
        <v>316</v>
      </c>
      <c r="G27" s="2" t="s">
        <v>141</v>
      </c>
      <c r="H27" s="2" t="s">
        <v>141</v>
      </c>
      <c r="I27" s="2" t="s">
        <v>491</v>
      </c>
      <c r="J27" s="2" t="s">
        <v>318</v>
      </c>
      <c r="K27" s="2" t="s">
        <v>319</v>
      </c>
      <c r="L27" s="3">
        <v>75.2</v>
      </c>
      <c r="M27" s="3">
        <v>78.96</v>
      </c>
      <c r="N27" s="3">
        <v>159.99</v>
      </c>
      <c r="O27" s="2" t="s">
        <v>138</v>
      </c>
      <c r="P27" s="2" t="s">
        <v>279</v>
      </c>
      <c r="Q27" s="2" t="s">
        <v>140</v>
      </c>
      <c r="R27" s="2" t="s">
        <v>141</v>
      </c>
      <c r="S27" s="2" t="s">
        <v>320</v>
      </c>
      <c r="T27" s="2" t="s">
        <v>141</v>
      </c>
      <c r="U27" s="2" t="s">
        <v>144</v>
      </c>
      <c r="V27" s="2" t="s">
        <v>242</v>
      </c>
      <c r="W27" s="2" t="s">
        <v>147</v>
      </c>
      <c r="X27" s="2" t="s">
        <v>141</v>
      </c>
      <c r="Y27" s="2" t="s">
        <v>321</v>
      </c>
      <c r="Z27" s="4">
        <v>18</v>
      </c>
      <c r="AA27" s="4">
        <f>=ROUNDDOWN(6,0)</f>
      </c>
      <c r="AB27" s="5">
        <v>3</v>
      </c>
      <c r="AC27" s="2" t="s">
        <v>141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4</v>
      </c>
      <c r="AQ27" s="8">
        <v>297.01</v>
      </c>
      <c r="AR27" s="4">
        <v>15</v>
      </c>
      <c r="AS27" s="8">
        <v>1190.44</v>
      </c>
      <c r="AT27" s="7">
        <v>-0.7333</v>
      </c>
      <c r="AU27" s="7">
        <v>-0.7505</v>
      </c>
      <c r="AV27" s="4">
        <v>12</v>
      </c>
      <c r="AW27" s="8">
        <v>1091.99</v>
      </c>
      <c r="AX27" s="4">
        <v>26</v>
      </c>
      <c r="AY27" s="8">
        <v>2301.18</v>
      </c>
      <c r="AZ27" s="7">
        <v>-0.5385</v>
      </c>
      <c r="BA27" s="7">
        <v>-0.5255</v>
      </c>
      <c r="BB27" s="7">
        <v>0.272</v>
      </c>
      <c r="BC27" s="4">
        <v>12</v>
      </c>
      <c r="BD27" s="8">
        <v>1091.99</v>
      </c>
      <c r="BE27" s="4">
        <v>26</v>
      </c>
      <c r="BF27" s="8">
        <v>2301.18</v>
      </c>
      <c r="BG27" s="7">
        <v>-0.5385</v>
      </c>
      <c r="BH27" s="7">
        <v>-0.5255</v>
      </c>
      <c r="BI27" s="7">
        <v>1</v>
      </c>
      <c r="BJ27" s="4">
        <v>4</v>
      </c>
      <c r="BK27" s="8">
        <v>297.01</v>
      </c>
      <c r="BL27" s="2" t="s">
        <v>492</v>
      </c>
      <c r="BM27" s="7">
        <v>1</v>
      </c>
      <c r="BN27" s="7">
        <v>1</v>
      </c>
      <c r="BO27" s="4"/>
      <c r="BP27" s="8"/>
      <c r="BQ27" s="4">
        <v>4</v>
      </c>
      <c r="BR27" s="8">
        <v>288</v>
      </c>
      <c r="BS27" s="7">
        <v>-1</v>
      </c>
      <c r="BT27" s="7">
        <v>-1</v>
      </c>
      <c r="BU27" s="2" t="s">
        <v>150</v>
      </c>
      <c r="BV27" s="2" t="s">
        <v>138</v>
      </c>
      <c r="BW27" s="2" t="s">
        <v>323</v>
      </c>
      <c r="BX27" s="2" t="s">
        <v>335</v>
      </c>
      <c r="BY27" s="2" t="s">
        <v>153</v>
      </c>
      <c r="BZ27" s="2" t="s">
        <v>153</v>
      </c>
      <c r="CA27" s="2" t="s">
        <v>141</v>
      </c>
      <c r="CB27" s="4">
        <v>1</v>
      </c>
      <c r="CC27" s="8">
        <v>82.29</v>
      </c>
      <c r="CD27" s="4"/>
      <c r="CE27" s="8"/>
      <c r="CF27" s="7"/>
      <c r="CG27" s="7"/>
      <c r="CH27" s="2" t="s">
        <v>150</v>
      </c>
      <c r="CI27" s="2" t="s">
        <v>138</v>
      </c>
      <c r="CJ27" s="2" t="s">
        <v>325</v>
      </c>
      <c r="CK27" s="2" t="s">
        <v>493</v>
      </c>
      <c r="CL27" s="2" t="s">
        <v>153</v>
      </c>
      <c r="CM27" s="2" t="s">
        <v>153</v>
      </c>
      <c r="CN27" s="2" t="s">
        <v>141</v>
      </c>
      <c r="CO27" s="4">
        <v>2</v>
      </c>
      <c r="CP27" s="8">
        <v>131.66</v>
      </c>
      <c r="CQ27" s="4">
        <v>2</v>
      </c>
      <c r="CR27" s="8">
        <v>154.9</v>
      </c>
      <c r="CS27" s="7"/>
      <c r="CT27" s="7">
        <v>-0.15</v>
      </c>
      <c r="CU27" s="2" t="s">
        <v>150</v>
      </c>
      <c r="CV27" s="2" t="s">
        <v>138</v>
      </c>
      <c r="CW27" s="2" t="s">
        <v>323</v>
      </c>
      <c r="CX27" s="2" t="s">
        <v>494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323</v>
      </c>
      <c r="DK27" s="2" t="s">
        <v>495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150</v>
      </c>
      <c r="DV27" s="2" t="s">
        <v>138</v>
      </c>
      <c r="DW27" s="2" t="s">
        <v>329</v>
      </c>
      <c r="DX27" s="2" t="s">
        <v>496</v>
      </c>
      <c r="DY27" s="2" t="s">
        <v>153</v>
      </c>
      <c r="DZ27" s="2" t="s">
        <v>153</v>
      </c>
      <c r="EA27" s="2" t="s">
        <v>141</v>
      </c>
      <c r="EB27" s="4">
        <v>1</v>
      </c>
      <c r="EC27" s="8">
        <v>83.06</v>
      </c>
      <c r="ED27" s="4">
        <v>9</v>
      </c>
      <c r="EE27" s="8">
        <v>747.54</v>
      </c>
      <c r="EF27" s="7">
        <v>-0.8889</v>
      </c>
      <c r="EG27" s="7">
        <v>-0.8889</v>
      </c>
      <c r="EH27" s="2" t="s">
        <v>150</v>
      </c>
      <c r="EI27" s="2" t="s">
        <v>138</v>
      </c>
      <c r="EJ27" s="2" t="s">
        <v>141</v>
      </c>
      <c r="EK27" s="2" t="s">
        <v>497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161</v>
      </c>
      <c r="EW27" s="2" t="s">
        <v>332</v>
      </c>
      <c r="EX27" s="2" t="s">
        <v>498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179</v>
      </c>
      <c r="FI27" s="2" t="s">
        <v>138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150</v>
      </c>
      <c r="FV27" s="2" t="s">
        <v>161</v>
      </c>
      <c r="FW27" s="2" t="s">
        <v>334</v>
      </c>
      <c r="FX27" s="2" t="s">
        <v>499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150</v>
      </c>
      <c r="GI27" s="2" t="s">
        <v>138</v>
      </c>
      <c r="GJ27" s="2" t="s">
        <v>323</v>
      </c>
      <c r="GK27" s="2" t="s">
        <v>348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150</v>
      </c>
      <c r="GV27" s="2" t="s">
        <v>161</v>
      </c>
      <c r="GW27" s="2" t="s">
        <v>171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178</v>
      </c>
      <c r="HI27" s="2" t="s">
        <v>138</v>
      </c>
      <c r="HJ27" s="2" t="s">
        <v>141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176</v>
      </c>
      <c r="HV27" s="2" t="s">
        <v>138</v>
      </c>
      <c r="HW27" s="2" t="s">
        <v>338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2" t="s">
        <v>141</v>
      </c>
      <c r="IN27" s="2" t="s">
        <v>141</v>
      </c>
      <c r="IO27" s="4"/>
      <c r="IP27" s="8"/>
      <c r="IQ27" s="4"/>
      <c r="IR27" s="8"/>
      <c r="IS27" s="7"/>
      <c r="IT27" s="7"/>
      <c r="IU27" s="2" t="s">
        <v>339</v>
      </c>
      <c r="IV27" s="2" t="s">
        <v>161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141</v>
      </c>
      <c r="JI27" s="2" t="s">
        <v>141</v>
      </c>
      <c r="JJ27" s="2" t="s">
        <v>141</v>
      </c>
      <c r="JK27" s="2" t="s">
        <v>141</v>
      </c>
      <c r="JL27" s="2" t="s">
        <v>141</v>
      </c>
      <c r="JM27" s="2" t="s">
        <v>141</v>
      </c>
      <c r="JN27" s="2" t="s">
        <v>141</v>
      </c>
      <c r="JO27" s="4"/>
      <c r="JP27" s="8"/>
      <c r="JQ27" s="4"/>
      <c r="JR27" s="8"/>
      <c r="JS27" s="7"/>
      <c r="JT27" s="7"/>
      <c r="JU27" s="2" t="s">
        <v>176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176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302</v>
      </c>
      <c r="KV27" s="2" t="s">
        <v>138</v>
      </c>
      <c r="KW27" s="2" t="s">
        <v>500</v>
      </c>
      <c r="KX27" s="2" t="s">
        <v>501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176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301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301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161</v>
      </c>
      <c r="NJ27" s="2" t="s">
        <v>502</v>
      </c>
      <c r="NK27" s="2" t="s">
        <v>503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176</v>
      </c>
      <c r="NV27" s="2" t="s">
        <v>161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182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>
        <v>18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504</v>
      </c>
      <c r="B28" s="2" t="s">
        <v>130</v>
      </c>
      <c r="C28" s="2" t="s">
        <v>131</v>
      </c>
      <c r="D28" s="2" t="s">
        <v>417</v>
      </c>
      <c r="E28" s="2" t="s">
        <v>418</v>
      </c>
      <c r="F28" s="2" t="s">
        <v>316</v>
      </c>
      <c r="G28" s="2" t="s">
        <v>141</v>
      </c>
      <c r="H28" s="2" t="s">
        <v>141</v>
      </c>
      <c r="I28" s="2" t="s">
        <v>491</v>
      </c>
      <c r="J28" s="2" t="s">
        <v>262</v>
      </c>
      <c r="K28" s="2" t="s">
        <v>319</v>
      </c>
      <c r="L28" s="3">
        <v>84.6</v>
      </c>
      <c r="M28" s="3">
        <v>88.83</v>
      </c>
      <c r="N28" s="3">
        <v>179.99</v>
      </c>
      <c r="O28" s="2" t="s">
        <v>138</v>
      </c>
      <c r="P28" s="2" t="s">
        <v>279</v>
      </c>
      <c r="Q28" s="2" t="s">
        <v>140</v>
      </c>
      <c r="R28" s="2" t="s">
        <v>141</v>
      </c>
      <c r="S28" s="2" t="s">
        <v>320</v>
      </c>
      <c r="T28" s="2" t="s">
        <v>141</v>
      </c>
      <c r="U28" s="2" t="s">
        <v>144</v>
      </c>
      <c r="V28" s="2" t="s">
        <v>242</v>
      </c>
      <c r="W28" s="2" t="s">
        <v>147</v>
      </c>
      <c r="X28" s="2" t="s">
        <v>141</v>
      </c>
      <c r="Y28" s="2" t="s">
        <v>505</v>
      </c>
      <c r="Z28" s="4">
        <v>34</v>
      </c>
      <c r="AA28" s="4">
        <f>=ROUNDDOWN(17,0)</f>
      </c>
      <c r="AB28" s="5">
        <v>2</v>
      </c>
      <c r="AC28" s="2" t="s">
        <v>141</v>
      </c>
      <c r="AD28" s="4"/>
      <c r="AE28" s="4"/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8</v>
      </c>
      <c r="AQ28" s="8">
        <v>794.98</v>
      </c>
      <c r="AR28" s="4">
        <v>11</v>
      </c>
      <c r="AS28" s="8">
        <v>1110.74</v>
      </c>
      <c r="AT28" s="7">
        <v>-0.2727</v>
      </c>
      <c r="AU28" s="7">
        <v>-0.2843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0.728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8</v>
      </c>
      <c r="BK28" s="8">
        <v>794.98</v>
      </c>
      <c r="BL28" s="2" t="s">
        <v>432</v>
      </c>
      <c r="BM28" s="7">
        <v>1</v>
      </c>
      <c r="BN28" s="7">
        <v>1</v>
      </c>
      <c r="BO28" s="4">
        <v>1</v>
      </c>
      <c r="BP28" s="8">
        <v>81</v>
      </c>
      <c r="BQ28" s="4">
        <v>1</v>
      </c>
      <c r="BR28" s="8">
        <v>81</v>
      </c>
      <c r="BS28" s="7"/>
      <c r="BT28" s="7"/>
      <c r="BU28" s="2" t="s">
        <v>150</v>
      </c>
      <c r="BV28" s="2" t="s">
        <v>138</v>
      </c>
      <c r="BW28" s="2" t="s">
        <v>323</v>
      </c>
      <c r="BX28" s="2" t="s">
        <v>335</v>
      </c>
      <c r="BY28" s="2" t="s">
        <v>153</v>
      </c>
      <c r="BZ28" s="2" t="s">
        <v>153</v>
      </c>
      <c r="CA28" s="2" t="s">
        <v>141</v>
      </c>
      <c r="CB28" s="4"/>
      <c r="CC28" s="8"/>
      <c r="CD28" s="4">
        <v>2</v>
      </c>
      <c r="CE28" s="8">
        <v>186.52</v>
      </c>
      <c r="CF28" s="7">
        <v>-1</v>
      </c>
      <c r="CG28" s="7">
        <v>-1</v>
      </c>
      <c r="CH28" s="2" t="s">
        <v>150</v>
      </c>
      <c r="CI28" s="2" t="s">
        <v>138</v>
      </c>
      <c r="CJ28" s="2" t="s">
        <v>325</v>
      </c>
      <c r="CK28" s="2" t="s">
        <v>506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2</v>
      </c>
      <c r="CR28" s="8">
        <v>175.54</v>
      </c>
      <c r="CS28" s="7">
        <v>-1</v>
      </c>
      <c r="CT28" s="7">
        <v>-1</v>
      </c>
      <c r="CU28" s="2" t="s">
        <v>150</v>
      </c>
      <c r="CV28" s="2" t="s">
        <v>138</v>
      </c>
      <c r="CW28" s="2" t="s">
        <v>323</v>
      </c>
      <c r="CX28" s="2" t="s">
        <v>324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150</v>
      </c>
      <c r="DI28" s="2" t="s">
        <v>138</v>
      </c>
      <c r="DJ28" s="2" t="s">
        <v>323</v>
      </c>
      <c r="DK28" s="2" t="s">
        <v>507</v>
      </c>
      <c r="DL28" s="2" t="s">
        <v>153</v>
      </c>
      <c r="DM28" s="2" t="s">
        <v>153</v>
      </c>
      <c r="DN28" s="2" t="s">
        <v>141</v>
      </c>
      <c r="DO28" s="4">
        <v>3</v>
      </c>
      <c r="DP28" s="8">
        <v>268.86</v>
      </c>
      <c r="DQ28" s="4"/>
      <c r="DR28" s="8"/>
      <c r="DS28" s="7"/>
      <c r="DT28" s="7"/>
      <c r="DU28" s="2" t="s">
        <v>150</v>
      </c>
      <c r="DV28" s="2" t="s">
        <v>138</v>
      </c>
      <c r="DW28" s="2" t="s">
        <v>329</v>
      </c>
      <c r="DX28" s="2" t="s">
        <v>508</v>
      </c>
      <c r="DY28" s="2" t="s">
        <v>153</v>
      </c>
      <c r="DZ28" s="2" t="s">
        <v>153</v>
      </c>
      <c r="EA28" s="2" t="s">
        <v>141</v>
      </c>
      <c r="EB28" s="4">
        <v>4</v>
      </c>
      <c r="EC28" s="8">
        <v>445.12</v>
      </c>
      <c r="ED28" s="4">
        <v>6</v>
      </c>
      <c r="EE28" s="8">
        <v>667.68</v>
      </c>
      <c r="EF28" s="7">
        <v>-0.3333</v>
      </c>
      <c r="EG28" s="7">
        <v>-0.3333</v>
      </c>
      <c r="EH28" s="2" t="s">
        <v>150</v>
      </c>
      <c r="EI28" s="2" t="s">
        <v>138</v>
      </c>
      <c r="EJ28" s="2" t="s">
        <v>141</v>
      </c>
      <c r="EK28" s="2" t="s">
        <v>509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161</v>
      </c>
      <c r="EW28" s="2" t="s">
        <v>332</v>
      </c>
      <c r="EX28" s="2" t="s">
        <v>510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179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150</v>
      </c>
      <c r="FV28" s="2" t="s">
        <v>161</v>
      </c>
      <c r="FW28" s="2" t="s">
        <v>334</v>
      </c>
      <c r="FX28" s="2" t="s">
        <v>511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150</v>
      </c>
      <c r="GI28" s="2" t="s">
        <v>138</v>
      </c>
      <c r="GJ28" s="2" t="s">
        <v>323</v>
      </c>
      <c r="GK28" s="2" t="s">
        <v>512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150</v>
      </c>
      <c r="GV28" s="2" t="s">
        <v>161</v>
      </c>
      <c r="GW28" s="2" t="s">
        <v>171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178</v>
      </c>
      <c r="HI28" s="2" t="s">
        <v>138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176</v>
      </c>
      <c r="HV28" s="2" t="s">
        <v>138</v>
      </c>
      <c r="HW28" s="2" t="s">
        <v>338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2" t="s">
        <v>141</v>
      </c>
      <c r="IN28" s="2" t="s">
        <v>141</v>
      </c>
      <c r="IO28" s="4"/>
      <c r="IP28" s="8"/>
      <c r="IQ28" s="4"/>
      <c r="IR28" s="8"/>
      <c r="IS28" s="7"/>
      <c r="IT28" s="7"/>
      <c r="IU28" s="2" t="s">
        <v>339</v>
      </c>
      <c r="IV28" s="2" t="s">
        <v>161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141</v>
      </c>
      <c r="JI28" s="2" t="s">
        <v>141</v>
      </c>
      <c r="JJ28" s="2" t="s">
        <v>141</v>
      </c>
      <c r="JK28" s="2" t="s">
        <v>141</v>
      </c>
      <c r="JL28" s="2" t="s">
        <v>141</v>
      </c>
      <c r="JM28" s="2" t="s">
        <v>141</v>
      </c>
      <c r="JN28" s="2" t="s">
        <v>141</v>
      </c>
      <c r="JO28" s="4"/>
      <c r="JP28" s="8"/>
      <c r="JQ28" s="4"/>
      <c r="JR28" s="8"/>
      <c r="JS28" s="7"/>
      <c r="JT28" s="7"/>
      <c r="JU28" s="2" t="s">
        <v>176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176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302</v>
      </c>
      <c r="KV28" s="2" t="s">
        <v>138</v>
      </c>
      <c r="KW28" s="2" t="s">
        <v>500</v>
      </c>
      <c r="KX28" s="2" t="s">
        <v>513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176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301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141</v>
      </c>
      <c r="MI28" s="2" t="s">
        <v>141</v>
      </c>
      <c r="MJ28" s="2" t="s">
        <v>141</v>
      </c>
      <c r="MK28" s="2" t="s">
        <v>141</v>
      </c>
      <c r="ML28" s="2" t="s">
        <v>141</v>
      </c>
      <c r="MM28" s="2" t="s">
        <v>141</v>
      </c>
      <c r="MN28" s="2" t="s">
        <v>141</v>
      </c>
      <c r="MO28" s="4"/>
      <c r="MP28" s="8"/>
      <c r="MQ28" s="4"/>
      <c r="MR28" s="8"/>
      <c r="MS28" s="7"/>
      <c r="MT28" s="7"/>
      <c r="MU28" s="2" t="s">
        <v>301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161</v>
      </c>
      <c r="NJ28" s="2" t="s">
        <v>502</v>
      </c>
      <c r="NK28" s="2" t="s">
        <v>514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176</v>
      </c>
      <c r="NV28" s="2" t="s">
        <v>161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182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>
        <v>34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515</v>
      </c>
      <c r="B29" s="2" t="s">
        <v>130</v>
      </c>
      <c r="C29" s="2" t="s">
        <v>131</v>
      </c>
      <c r="D29" s="2" t="s">
        <v>417</v>
      </c>
      <c r="E29" s="2" t="s">
        <v>516</v>
      </c>
      <c r="F29" s="2" t="s">
        <v>276</v>
      </c>
      <c r="G29" s="2" t="s">
        <v>276</v>
      </c>
      <c r="H29" s="2" t="s">
        <v>276</v>
      </c>
      <c r="I29" s="2" t="s">
        <v>517</v>
      </c>
      <c r="J29" s="2" t="s">
        <v>136</v>
      </c>
      <c r="K29" s="2" t="s">
        <v>278</v>
      </c>
      <c r="L29" s="3">
        <v>39.13</v>
      </c>
      <c r="M29" s="3">
        <v>41.09</v>
      </c>
      <c r="N29" s="3">
        <v>89.99</v>
      </c>
      <c r="O29" s="2" t="s">
        <v>138</v>
      </c>
      <c r="P29" s="2" t="s">
        <v>279</v>
      </c>
      <c r="Q29" s="2" t="s">
        <v>140</v>
      </c>
      <c r="R29" s="2" t="s">
        <v>141</v>
      </c>
      <c r="S29" s="2" t="s">
        <v>280</v>
      </c>
      <c r="T29" s="2" t="s">
        <v>281</v>
      </c>
      <c r="U29" s="2" t="s">
        <v>144</v>
      </c>
      <c r="V29" s="2" t="s">
        <v>283</v>
      </c>
      <c r="W29" s="2" t="s">
        <v>147</v>
      </c>
      <c r="X29" s="2" t="s">
        <v>141</v>
      </c>
      <c r="Y29" s="2" t="s">
        <v>284</v>
      </c>
      <c r="Z29" s="4">
        <v>59</v>
      </c>
      <c r="AA29" s="4">
        <f>=ROUNDDOWN(19.6666666666667,0)</f>
      </c>
      <c r="AB29" s="5">
        <v>3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11</v>
      </c>
      <c r="AQ29" s="8">
        <v>527.36</v>
      </c>
      <c r="AR29" s="4">
        <v>12</v>
      </c>
      <c r="AS29" s="8">
        <v>477.6</v>
      </c>
      <c r="AT29" s="7">
        <v>-0.0833</v>
      </c>
      <c r="AU29" s="7">
        <v>0.1042</v>
      </c>
      <c r="AV29" s="4">
        <v>23</v>
      </c>
      <c r="AW29" s="8">
        <v>1193.18</v>
      </c>
      <c r="AX29" s="4">
        <v>30</v>
      </c>
      <c r="AY29" s="8">
        <v>1396.86</v>
      </c>
      <c r="AZ29" s="7">
        <v>-0.2333</v>
      </c>
      <c r="BA29" s="7">
        <v>-0.1458</v>
      </c>
      <c r="BB29" s="7">
        <v>0.442</v>
      </c>
      <c r="BC29" s="4">
        <v>23</v>
      </c>
      <c r="BD29" s="8">
        <v>1193.18</v>
      </c>
      <c r="BE29" s="4">
        <v>30</v>
      </c>
      <c r="BF29" s="8">
        <v>1396.86</v>
      </c>
      <c r="BG29" s="7">
        <v>-0.2333</v>
      </c>
      <c r="BH29" s="7">
        <v>-0.1458</v>
      </c>
      <c r="BI29" s="7">
        <v>1</v>
      </c>
      <c r="BJ29" s="4">
        <v>11</v>
      </c>
      <c r="BK29" s="8">
        <v>527.36</v>
      </c>
      <c r="BL29" s="2" t="s">
        <v>518</v>
      </c>
      <c r="BM29" s="7">
        <v>1</v>
      </c>
      <c r="BN29" s="7">
        <v>1</v>
      </c>
      <c r="BO29" s="4">
        <v>4</v>
      </c>
      <c r="BP29" s="8">
        <v>185.44</v>
      </c>
      <c r="BQ29" s="4">
        <v>1</v>
      </c>
      <c r="BR29" s="8">
        <v>42.34</v>
      </c>
      <c r="BS29" s="7">
        <v>3</v>
      </c>
      <c r="BT29" s="7">
        <v>3.3798</v>
      </c>
      <c r="BU29" s="2" t="s">
        <v>150</v>
      </c>
      <c r="BV29" s="2" t="s">
        <v>138</v>
      </c>
      <c r="BW29" s="2" t="s">
        <v>286</v>
      </c>
      <c r="BX29" s="2" t="s">
        <v>308</v>
      </c>
      <c r="BY29" s="2" t="s">
        <v>153</v>
      </c>
      <c r="BZ29" s="2" t="s">
        <v>153</v>
      </c>
      <c r="CA29" s="2" t="s">
        <v>141</v>
      </c>
      <c r="CB29" s="4">
        <v>1</v>
      </c>
      <c r="CC29" s="8">
        <v>44.9</v>
      </c>
      <c r="CD29" s="4">
        <v>2</v>
      </c>
      <c r="CE29" s="8">
        <v>81.64</v>
      </c>
      <c r="CF29" s="7">
        <v>-0.5</v>
      </c>
      <c r="CG29" s="7">
        <v>-0.45</v>
      </c>
      <c r="CH29" s="2" t="s">
        <v>150</v>
      </c>
      <c r="CI29" s="2" t="s">
        <v>138</v>
      </c>
      <c r="CJ29" s="2" t="s">
        <v>519</v>
      </c>
      <c r="CK29" s="2" t="s">
        <v>400</v>
      </c>
      <c r="CL29" s="2" t="s">
        <v>153</v>
      </c>
      <c r="CM29" s="2" t="s">
        <v>153</v>
      </c>
      <c r="CN29" s="2" t="s">
        <v>141</v>
      </c>
      <c r="CO29" s="4">
        <v>1</v>
      </c>
      <c r="CP29" s="8">
        <v>36.75</v>
      </c>
      <c r="CQ29" s="4">
        <v>2</v>
      </c>
      <c r="CR29" s="8">
        <v>71.82</v>
      </c>
      <c r="CS29" s="7">
        <v>-0.5</v>
      </c>
      <c r="CT29" s="7">
        <v>-0.4883</v>
      </c>
      <c r="CU29" s="2" t="s">
        <v>150</v>
      </c>
      <c r="CV29" s="2" t="s">
        <v>138</v>
      </c>
      <c r="CW29" s="2" t="s">
        <v>290</v>
      </c>
      <c r="CX29" s="2" t="s">
        <v>520</v>
      </c>
      <c r="CY29" s="2" t="s">
        <v>153</v>
      </c>
      <c r="CZ29" s="2" t="s">
        <v>153</v>
      </c>
      <c r="DA29" s="2" t="s">
        <v>141</v>
      </c>
      <c r="DB29" s="4">
        <v>1</v>
      </c>
      <c r="DC29" s="8">
        <v>47.25</v>
      </c>
      <c r="DD29" s="4"/>
      <c r="DE29" s="8"/>
      <c r="DF29" s="7"/>
      <c r="DG29" s="7"/>
      <c r="DH29" s="2" t="s">
        <v>150</v>
      </c>
      <c r="DI29" s="2" t="s">
        <v>138</v>
      </c>
      <c r="DJ29" s="2" t="s">
        <v>292</v>
      </c>
      <c r="DK29" s="2" t="s">
        <v>521</v>
      </c>
      <c r="DL29" s="2" t="s">
        <v>153</v>
      </c>
      <c r="DM29" s="2" t="s">
        <v>153</v>
      </c>
      <c r="DN29" s="2" t="s">
        <v>141</v>
      </c>
      <c r="DO29" s="4">
        <v>2</v>
      </c>
      <c r="DP29" s="8">
        <v>89.6</v>
      </c>
      <c r="DQ29" s="4">
        <v>2</v>
      </c>
      <c r="DR29" s="8">
        <v>81.64</v>
      </c>
      <c r="DS29" s="7"/>
      <c r="DT29" s="7">
        <v>0.0975</v>
      </c>
      <c r="DU29" s="2" t="s">
        <v>150</v>
      </c>
      <c r="DV29" s="2" t="s">
        <v>138</v>
      </c>
      <c r="DW29" s="2" t="s">
        <v>294</v>
      </c>
      <c r="DX29" s="2" t="s">
        <v>522</v>
      </c>
      <c r="DY29" s="2" t="s">
        <v>153</v>
      </c>
      <c r="DZ29" s="2" t="s">
        <v>153</v>
      </c>
      <c r="EA29" s="2" t="s">
        <v>141</v>
      </c>
      <c r="EB29" s="4"/>
      <c r="EC29" s="8"/>
      <c r="ED29" s="4">
        <v>1</v>
      </c>
      <c r="EE29" s="8">
        <v>41.4</v>
      </c>
      <c r="EF29" s="7">
        <v>-1</v>
      </c>
      <c r="EG29" s="7">
        <v>-1</v>
      </c>
      <c r="EH29" s="2" t="s">
        <v>150</v>
      </c>
      <c r="EI29" s="2" t="s">
        <v>138</v>
      </c>
      <c r="EJ29" s="2" t="s">
        <v>141</v>
      </c>
      <c r="EK29" s="2" t="s">
        <v>141</v>
      </c>
      <c r="EL29" s="2" t="s">
        <v>153</v>
      </c>
      <c r="EM29" s="2" t="s">
        <v>153</v>
      </c>
      <c r="EN29" s="2" t="s">
        <v>141</v>
      </c>
      <c r="EO29" s="4">
        <v>1</v>
      </c>
      <c r="EP29" s="8">
        <v>43.43</v>
      </c>
      <c r="EQ29" s="4">
        <v>4</v>
      </c>
      <c r="ER29" s="8">
        <v>158.76</v>
      </c>
      <c r="ES29" s="7">
        <v>-0.75</v>
      </c>
      <c r="ET29" s="7">
        <v>-0.7264</v>
      </c>
      <c r="EU29" s="2" t="s">
        <v>150</v>
      </c>
      <c r="EV29" s="2" t="s">
        <v>138</v>
      </c>
      <c r="EW29" s="2" t="s">
        <v>296</v>
      </c>
      <c r="EX29" s="2" t="s">
        <v>523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179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176</v>
      </c>
      <c r="FV29" s="2" t="s">
        <v>138</v>
      </c>
      <c r="FW29" s="2" t="s">
        <v>141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>
        <v>1</v>
      </c>
      <c r="GC29" s="8">
        <v>79.99</v>
      </c>
      <c r="GD29" s="4"/>
      <c r="GE29" s="8"/>
      <c r="GF29" s="7"/>
      <c r="GG29" s="7"/>
      <c r="GH29" s="2" t="s">
        <v>150</v>
      </c>
      <c r="GI29" s="2" t="s">
        <v>138</v>
      </c>
      <c r="GJ29" s="2" t="s">
        <v>524</v>
      </c>
      <c r="GK29" s="2" t="s">
        <v>525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150</v>
      </c>
      <c r="GV29" s="2" t="s">
        <v>161</v>
      </c>
      <c r="GW29" s="2" t="s">
        <v>299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179</v>
      </c>
      <c r="HI29" s="2" t="s">
        <v>138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176</v>
      </c>
      <c r="HV29" s="2" t="s">
        <v>138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176</v>
      </c>
      <c r="II29" s="2" t="s">
        <v>161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179</v>
      </c>
      <c r="IV29" s="2" t="s">
        <v>161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301</v>
      </c>
      <c r="JI29" s="2" t="s">
        <v>138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176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176</v>
      </c>
      <c r="KI29" s="2" t="s">
        <v>138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302</v>
      </c>
      <c r="KV29" s="2" t="s">
        <v>138</v>
      </c>
      <c r="KW29" s="2" t="s">
        <v>526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176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301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176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301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161</v>
      </c>
      <c r="NJ29" s="2" t="s">
        <v>304</v>
      </c>
      <c r="NK29" s="2" t="s">
        <v>527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176</v>
      </c>
      <c r="NV29" s="2" t="s">
        <v>161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179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>
        <v>59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528</v>
      </c>
      <c r="B30" s="2" t="s">
        <v>130</v>
      </c>
      <c r="C30" s="2" t="s">
        <v>131</v>
      </c>
      <c r="D30" s="2" t="s">
        <v>417</v>
      </c>
      <c r="E30" s="2" t="s">
        <v>516</v>
      </c>
      <c r="F30" s="2" t="s">
        <v>276</v>
      </c>
      <c r="G30" s="2" t="s">
        <v>276</v>
      </c>
      <c r="H30" s="2" t="s">
        <v>276</v>
      </c>
      <c r="I30" s="2" t="s">
        <v>517</v>
      </c>
      <c r="J30" s="2" t="s">
        <v>262</v>
      </c>
      <c r="K30" s="2" t="s">
        <v>278</v>
      </c>
      <c r="L30" s="3">
        <v>48.61</v>
      </c>
      <c r="M30" s="3">
        <v>51.04</v>
      </c>
      <c r="N30" s="3">
        <v>109.99</v>
      </c>
      <c r="O30" s="2" t="s">
        <v>138</v>
      </c>
      <c r="P30" s="2" t="s">
        <v>279</v>
      </c>
      <c r="Q30" s="2" t="s">
        <v>140</v>
      </c>
      <c r="R30" s="2" t="s">
        <v>141</v>
      </c>
      <c r="S30" s="2" t="s">
        <v>280</v>
      </c>
      <c r="T30" s="2" t="s">
        <v>281</v>
      </c>
      <c r="U30" s="2" t="s">
        <v>144</v>
      </c>
      <c r="V30" s="2" t="s">
        <v>283</v>
      </c>
      <c r="W30" s="2" t="s">
        <v>147</v>
      </c>
      <c r="X30" s="2" t="s">
        <v>141</v>
      </c>
      <c r="Y30" s="2" t="s">
        <v>284</v>
      </c>
      <c r="Z30" s="4">
        <v>36</v>
      </c>
      <c r="AA30" s="4">
        <f>=ROUNDDOWN(10.5882352941176,0)</f>
      </c>
      <c r="AB30" s="5">
        <v>3.4</v>
      </c>
      <c r="AC30" s="2" t="s">
        <v>141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12</v>
      </c>
      <c r="AQ30" s="8">
        <v>665.82</v>
      </c>
      <c r="AR30" s="4">
        <v>18</v>
      </c>
      <c r="AS30" s="8">
        <v>919.26</v>
      </c>
      <c r="AT30" s="7">
        <v>-0.3333</v>
      </c>
      <c r="AU30" s="7">
        <v>-0.2757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>
        <v>0.558</v>
      </c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>
        <v>12</v>
      </c>
      <c r="BK30" s="8">
        <v>665.82</v>
      </c>
      <c r="BL30" s="2" t="s">
        <v>529</v>
      </c>
      <c r="BM30" s="7">
        <v>1</v>
      </c>
      <c r="BN30" s="7">
        <v>1</v>
      </c>
      <c r="BO30" s="4">
        <v>7</v>
      </c>
      <c r="BP30" s="8">
        <v>402.92</v>
      </c>
      <c r="BQ30" s="4">
        <v>2</v>
      </c>
      <c r="BR30" s="8">
        <v>105.84</v>
      </c>
      <c r="BS30" s="7">
        <v>2.5</v>
      </c>
      <c r="BT30" s="7">
        <v>2.8069</v>
      </c>
      <c r="BU30" s="2" t="s">
        <v>150</v>
      </c>
      <c r="BV30" s="2" t="s">
        <v>138</v>
      </c>
      <c r="BW30" s="2" t="s">
        <v>286</v>
      </c>
      <c r="BX30" s="2" t="s">
        <v>530</v>
      </c>
      <c r="BY30" s="2" t="s">
        <v>153</v>
      </c>
      <c r="BZ30" s="2" t="s">
        <v>153</v>
      </c>
      <c r="CA30" s="2" t="s">
        <v>141</v>
      </c>
      <c r="CB30" s="4"/>
      <c r="CC30" s="8"/>
      <c r="CD30" s="4">
        <v>7</v>
      </c>
      <c r="CE30" s="8">
        <v>357.21</v>
      </c>
      <c r="CF30" s="7">
        <v>-1</v>
      </c>
      <c r="CG30" s="7">
        <v>-1</v>
      </c>
      <c r="CH30" s="2" t="s">
        <v>150</v>
      </c>
      <c r="CI30" s="2" t="s">
        <v>138</v>
      </c>
      <c r="CJ30" s="2" t="s">
        <v>519</v>
      </c>
      <c r="CK30" s="2" t="s">
        <v>531</v>
      </c>
      <c r="CL30" s="2" t="s">
        <v>153</v>
      </c>
      <c r="CM30" s="2" t="s">
        <v>153</v>
      </c>
      <c r="CN30" s="2" t="s">
        <v>141</v>
      </c>
      <c r="CO30" s="4">
        <v>2</v>
      </c>
      <c r="CP30" s="8">
        <v>98.44</v>
      </c>
      <c r="CQ30" s="4">
        <v>1</v>
      </c>
      <c r="CR30" s="8">
        <v>47.25</v>
      </c>
      <c r="CS30" s="7">
        <v>1</v>
      </c>
      <c r="CT30" s="7">
        <v>1.0834</v>
      </c>
      <c r="CU30" s="2" t="s">
        <v>150</v>
      </c>
      <c r="CV30" s="2" t="s">
        <v>138</v>
      </c>
      <c r="CW30" s="2" t="s">
        <v>290</v>
      </c>
      <c r="CX30" s="2" t="s">
        <v>291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292</v>
      </c>
      <c r="DK30" s="2" t="s">
        <v>532</v>
      </c>
      <c r="DL30" s="2" t="s">
        <v>153</v>
      </c>
      <c r="DM30" s="2" t="s">
        <v>153</v>
      </c>
      <c r="DN30" s="2" t="s">
        <v>141</v>
      </c>
      <c r="DO30" s="4"/>
      <c r="DP30" s="8"/>
      <c r="DQ30" s="4">
        <v>7</v>
      </c>
      <c r="DR30" s="8">
        <v>357.21</v>
      </c>
      <c r="DS30" s="7">
        <v>-1</v>
      </c>
      <c r="DT30" s="7">
        <v>-1</v>
      </c>
      <c r="DU30" s="2" t="s">
        <v>150</v>
      </c>
      <c r="DV30" s="2" t="s">
        <v>138</v>
      </c>
      <c r="DW30" s="2" t="s">
        <v>294</v>
      </c>
      <c r="DX30" s="2" t="s">
        <v>533</v>
      </c>
      <c r="DY30" s="2" t="s">
        <v>153</v>
      </c>
      <c r="DZ30" s="2" t="s">
        <v>153</v>
      </c>
      <c r="EA30" s="2" t="s">
        <v>141</v>
      </c>
      <c r="EB30" s="4">
        <v>2</v>
      </c>
      <c r="EC30" s="8">
        <v>110.54</v>
      </c>
      <c r="ED30" s="4">
        <v>1</v>
      </c>
      <c r="EE30" s="8">
        <v>51.75</v>
      </c>
      <c r="EF30" s="7">
        <v>1</v>
      </c>
      <c r="EG30" s="7">
        <v>1.136</v>
      </c>
      <c r="EH30" s="2" t="s">
        <v>150</v>
      </c>
      <c r="EI30" s="2" t="s">
        <v>138</v>
      </c>
      <c r="EJ30" s="2" t="s">
        <v>141</v>
      </c>
      <c r="EK30" s="2" t="s">
        <v>141</v>
      </c>
      <c r="EL30" s="2" t="s">
        <v>153</v>
      </c>
      <c r="EM30" s="2" t="s">
        <v>153</v>
      </c>
      <c r="EN30" s="2" t="s">
        <v>141</v>
      </c>
      <c r="EO30" s="4">
        <v>1</v>
      </c>
      <c r="EP30" s="8">
        <v>53.92</v>
      </c>
      <c r="EQ30" s="4"/>
      <c r="ER30" s="8"/>
      <c r="ES30" s="7"/>
      <c r="ET30" s="7"/>
      <c r="EU30" s="2" t="s">
        <v>150</v>
      </c>
      <c r="EV30" s="2" t="s">
        <v>138</v>
      </c>
      <c r="EW30" s="2" t="s">
        <v>296</v>
      </c>
      <c r="EX30" s="2" t="s">
        <v>523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179</v>
      </c>
      <c r="FI30" s="2" t="s">
        <v>138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176</v>
      </c>
      <c r="FV30" s="2" t="s">
        <v>138</v>
      </c>
      <c r="FW30" s="2" t="s">
        <v>141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138</v>
      </c>
      <c r="GJ30" s="2" t="s">
        <v>524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150</v>
      </c>
      <c r="GV30" s="2" t="s">
        <v>161</v>
      </c>
      <c r="GW30" s="2" t="s">
        <v>299</v>
      </c>
      <c r="GX30" s="2" t="s">
        <v>534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179</v>
      </c>
      <c r="HI30" s="2" t="s">
        <v>138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176</v>
      </c>
      <c r="HV30" s="2" t="s">
        <v>138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176</v>
      </c>
      <c r="II30" s="2" t="s">
        <v>161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179</v>
      </c>
      <c r="IV30" s="2" t="s">
        <v>161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301</v>
      </c>
      <c r="JI30" s="2" t="s">
        <v>138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176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176</v>
      </c>
      <c r="KI30" s="2" t="s">
        <v>138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302</v>
      </c>
      <c r="KV30" s="2" t="s">
        <v>138</v>
      </c>
      <c r="KW30" s="2" t="s">
        <v>526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176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301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176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301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150</v>
      </c>
      <c r="NI30" s="2" t="s">
        <v>161</v>
      </c>
      <c r="NJ30" s="2" t="s">
        <v>304</v>
      </c>
      <c r="NK30" s="2" t="s">
        <v>535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176</v>
      </c>
      <c r="NV30" s="2" t="s">
        <v>161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179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>
        <v>36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536</v>
      </c>
      <c r="B31" s="2" t="s">
        <v>130</v>
      </c>
      <c r="C31" s="2" t="s">
        <v>131</v>
      </c>
      <c r="D31" s="2" t="s">
        <v>417</v>
      </c>
      <c r="E31" s="2" t="s">
        <v>516</v>
      </c>
      <c r="F31" s="2" t="s">
        <v>358</v>
      </c>
      <c r="G31" s="2" t="s">
        <v>358</v>
      </c>
      <c r="H31" s="2" t="s">
        <v>358</v>
      </c>
      <c r="I31" s="2" t="s">
        <v>537</v>
      </c>
      <c r="J31" s="2" t="s">
        <v>136</v>
      </c>
      <c r="K31" s="2" t="s">
        <v>200</v>
      </c>
      <c r="L31" s="3">
        <v>72.92</v>
      </c>
      <c r="M31" s="3">
        <v>76.57</v>
      </c>
      <c r="N31" s="3">
        <v>169.99</v>
      </c>
      <c r="O31" s="2" t="s">
        <v>383</v>
      </c>
      <c r="P31" s="2" t="s">
        <v>361</v>
      </c>
      <c r="Q31" s="2" t="s">
        <v>140</v>
      </c>
      <c r="R31" s="2" t="s">
        <v>141</v>
      </c>
      <c r="S31" s="2" t="s">
        <v>362</v>
      </c>
      <c r="T31" s="2" t="s">
        <v>281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363</v>
      </c>
      <c r="Z31" s="4">
        <v>12</v>
      </c>
      <c r="AA31" s="4">
        <f>=ROUNDDOWN(24,0)</f>
      </c>
      <c r="AB31" s="5">
        <v>0.5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11</v>
      </c>
      <c r="AS31" s="8">
        <v>916.68</v>
      </c>
      <c r="AT31" s="7">
        <v>-1</v>
      </c>
      <c r="AU31" s="7">
        <v>-1</v>
      </c>
      <c r="AV31" s="4">
        <v>5</v>
      </c>
      <c r="AW31" s="8">
        <v>482.22</v>
      </c>
      <c r="AX31" s="4">
        <v>25</v>
      </c>
      <c r="AY31" s="8">
        <v>2220.94</v>
      </c>
      <c r="AZ31" s="7">
        <v>-0.8</v>
      </c>
      <c r="BA31" s="7">
        <v>-0.7829</v>
      </c>
      <c r="BB31" s="7"/>
      <c r="BC31" s="4">
        <v>5</v>
      </c>
      <c r="BD31" s="8">
        <v>482.22</v>
      </c>
      <c r="BE31" s="4">
        <v>27</v>
      </c>
      <c r="BF31" s="8">
        <v>2362.69</v>
      </c>
      <c r="BG31" s="7">
        <v>-0.8148</v>
      </c>
      <c r="BH31" s="7">
        <v>-0.7959</v>
      </c>
      <c r="BI31" s="7">
        <v>1</v>
      </c>
      <c r="BJ31" s="4"/>
      <c r="BK31" s="8"/>
      <c r="BL31" s="2" t="s">
        <v>538</v>
      </c>
      <c r="BM31" s="7"/>
      <c r="BN31" s="7"/>
      <c r="BO31" s="4"/>
      <c r="BP31" s="8"/>
      <c r="BQ31" s="4">
        <v>6</v>
      </c>
      <c r="BR31" s="8">
        <v>467.76</v>
      </c>
      <c r="BS31" s="7">
        <v>-1</v>
      </c>
      <c r="BT31" s="7">
        <v>-1</v>
      </c>
      <c r="BU31" s="2" t="s">
        <v>150</v>
      </c>
      <c r="BV31" s="2" t="s">
        <v>138</v>
      </c>
      <c r="BW31" s="2" t="s">
        <v>365</v>
      </c>
      <c r="BX31" s="2" t="s">
        <v>366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173</v>
      </c>
      <c r="CJ31" s="2" t="s">
        <v>367</v>
      </c>
      <c r="CK31" s="2" t="s">
        <v>539</v>
      </c>
      <c r="CL31" s="2" t="s">
        <v>153</v>
      </c>
      <c r="CM31" s="2" t="s">
        <v>153</v>
      </c>
      <c r="CN31" s="2" t="s">
        <v>141</v>
      </c>
      <c r="CO31" s="4"/>
      <c r="CP31" s="8"/>
      <c r="CQ31" s="4"/>
      <c r="CR31" s="8"/>
      <c r="CS31" s="7"/>
      <c r="CT31" s="7"/>
      <c r="CU31" s="2" t="s">
        <v>150</v>
      </c>
      <c r="CV31" s="2" t="s">
        <v>138</v>
      </c>
      <c r="CW31" s="2" t="s">
        <v>369</v>
      </c>
      <c r="CX31" s="2" t="s">
        <v>540</v>
      </c>
      <c r="CY31" s="2" t="s">
        <v>153</v>
      </c>
      <c r="CZ31" s="2" t="s">
        <v>153</v>
      </c>
      <c r="DA31" s="2" t="s">
        <v>141</v>
      </c>
      <c r="DB31" s="4"/>
      <c r="DC31" s="8"/>
      <c r="DD31" s="4">
        <v>5</v>
      </c>
      <c r="DE31" s="8">
        <v>448.92</v>
      </c>
      <c r="DF31" s="7">
        <v>-1</v>
      </c>
      <c r="DG31" s="7">
        <v>-1</v>
      </c>
      <c r="DH31" s="2" t="s">
        <v>150</v>
      </c>
      <c r="DI31" s="2" t="s">
        <v>138</v>
      </c>
      <c r="DJ31" s="2" t="s">
        <v>371</v>
      </c>
      <c r="DK31" s="2" t="s">
        <v>541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542</v>
      </c>
      <c r="DX31" s="2" t="s">
        <v>540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141</v>
      </c>
      <c r="EK31" s="2" t="s">
        <v>543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163</v>
      </c>
      <c r="EX31" s="2" t="s">
        <v>544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165</v>
      </c>
      <c r="FK31" s="2" t="s">
        <v>545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176</v>
      </c>
      <c r="FV31" s="2" t="s">
        <v>138</v>
      </c>
      <c r="FW31" s="2" t="s">
        <v>141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138</v>
      </c>
      <c r="GJ31" s="2" t="s">
        <v>542</v>
      </c>
      <c r="GK31" s="2" t="s">
        <v>546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150</v>
      </c>
      <c r="GV31" s="2" t="s">
        <v>161</v>
      </c>
      <c r="GW31" s="2" t="s">
        <v>299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150</v>
      </c>
      <c r="HI31" s="2" t="s">
        <v>173</v>
      </c>
      <c r="HJ31" s="2" t="s">
        <v>547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176</v>
      </c>
      <c r="HV31" s="2" t="s">
        <v>138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176</v>
      </c>
      <c r="II31" s="2" t="s">
        <v>161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179</v>
      </c>
      <c r="IV31" s="2" t="s">
        <v>161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301</v>
      </c>
      <c r="JI31" s="2" t="s">
        <v>138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176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176</v>
      </c>
      <c r="KI31" s="2" t="s">
        <v>138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302</v>
      </c>
      <c r="KV31" s="2" t="s">
        <v>138</v>
      </c>
      <c r="KW31" s="2" t="s">
        <v>380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176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301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176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301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176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176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179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>
        <v>12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548</v>
      </c>
      <c r="B32" s="2" t="s">
        <v>130</v>
      </c>
      <c r="C32" s="2" t="s">
        <v>131</v>
      </c>
      <c r="D32" s="2" t="s">
        <v>417</v>
      </c>
      <c r="E32" s="2" t="s">
        <v>516</v>
      </c>
      <c r="F32" s="2" t="s">
        <v>358</v>
      </c>
      <c r="G32" s="2" t="s">
        <v>358</v>
      </c>
      <c r="H32" s="2" t="s">
        <v>358</v>
      </c>
      <c r="I32" s="2" t="s">
        <v>537</v>
      </c>
      <c r="J32" s="2" t="s">
        <v>184</v>
      </c>
      <c r="K32" s="2" t="s">
        <v>200</v>
      </c>
      <c r="L32" s="3">
        <v>82.9</v>
      </c>
      <c r="M32" s="3">
        <v>87.04</v>
      </c>
      <c r="N32" s="3">
        <v>189.99</v>
      </c>
      <c r="O32" s="2" t="s">
        <v>383</v>
      </c>
      <c r="P32" s="2" t="s">
        <v>361</v>
      </c>
      <c r="Q32" s="2" t="s">
        <v>140</v>
      </c>
      <c r="R32" s="2" t="s">
        <v>141</v>
      </c>
      <c r="S32" s="2" t="s">
        <v>362</v>
      </c>
      <c r="T32" s="2" t="s">
        <v>281</v>
      </c>
      <c r="U32" s="2" t="s">
        <v>144</v>
      </c>
      <c r="V32" s="2" t="s">
        <v>145</v>
      </c>
      <c r="W32" s="2" t="s">
        <v>147</v>
      </c>
      <c r="X32" s="2" t="s">
        <v>141</v>
      </c>
      <c r="Y32" s="2" t="s">
        <v>363</v>
      </c>
      <c r="Z32" s="4">
        <v>57</v>
      </c>
      <c r="AA32" s="4">
        <f>=ROUNDDOWN(47.5,0)</f>
      </c>
      <c r="AB32" s="5">
        <v>1.2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5</v>
      </c>
      <c r="AQ32" s="8">
        <v>482.22</v>
      </c>
      <c r="AR32" s="4">
        <v>14</v>
      </c>
      <c r="AS32" s="8">
        <v>1304.26</v>
      </c>
      <c r="AT32" s="7">
        <v>-0.6429</v>
      </c>
      <c r="AU32" s="7">
        <v>-0.6303</v>
      </c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 t="s">
        <v>141</v>
      </c>
      <c r="BJ32" s="4">
        <v>5</v>
      </c>
      <c r="BK32" s="8">
        <v>482.22</v>
      </c>
      <c r="BL32" s="2" t="s">
        <v>549</v>
      </c>
      <c r="BM32" s="7">
        <v>1</v>
      </c>
      <c r="BN32" s="7">
        <v>1</v>
      </c>
      <c r="BO32" s="4">
        <v>2</v>
      </c>
      <c r="BP32" s="8">
        <v>193.16</v>
      </c>
      <c r="BQ32" s="4">
        <v>1</v>
      </c>
      <c r="BR32" s="8">
        <v>88.36</v>
      </c>
      <c r="BS32" s="7">
        <v>1</v>
      </c>
      <c r="BT32" s="7">
        <v>1.1861</v>
      </c>
      <c r="BU32" s="2" t="s">
        <v>150</v>
      </c>
      <c r="BV32" s="2" t="s">
        <v>138</v>
      </c>
      <c r="BW32" s="2" t="s">
        <v>365</v>
      </c>
      <c r="BX32" s="2" t="s">
        <v>541</v>
      </c>
      <c r="BY32" s="2" t="s">
        <v>153</v>
      </c>
      <c r="BZ32" s="2" t="s">
        <v>153</v>
      </c>
      <c r="CA32" s="2" t="s">
        <v>141</v>
      </c>
      <c r="CB32" s="4"/>
      <c r="CC32" s="8"/>
      <c r="CD32" s="4">
        <v>1</v>
      </c>
      <c r="CE32" s="8">
        <v>86.75</v>
      </c>
      <c r="CF32" s="7">
        <v>-1</v>
      </c>
      <c r="CG32" s="7">
        <v>-1</v>
      </c>
      <c r="CH32" s="2" t="s">
        <v>150</v>
      </c>
      <c r="CI32" s="2" t="s">
        <v>173</v>
      </c>
      <c r="CJ32" s="2" t="s">
        <v>367</v>
      </c>
      <c r="CK32" s="2" t="s">
        <v>550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150</v>
      </c>
      <c r="CV32" s="2" t="s">
        <v>138</v>
      </c>
      <c r="CW32" s="2" t="s">
        <v>369</v>
      </c>
      <c r="CX32" s="2" t="s">
        <v>370</v>
      </c>
      <c r="CY32" s="2" t="s">
        <v>153</v>
      </c>
      <c r="CZ32" s="2" t="s">
        <v>153</v>
      </c>
      <c r="DA32" s="2" t="s">
        <v>141</v>
      </c>
      <c r="DB32" s="4">
        <v>1</v>
      </c>
      <c r="DC32" s="8">
        <v>113.56</v>
      </c>
      <c r="DD32" s="4">
        <v>6</v>
      </c>
      <c r="DE32" s="8">
        <v>615.88</v>
      </c>
      <c r="DF32" s="7">
        <v>-0.8333</v>
      </c>
      <c r="DG32" s="7">
        <v>-0.8156</v>
      </c>
      <c r="DH32" s="2" t="s">
        <v>150</v>
      </c>
      <c r="DI32" s="2" t="s">
        <v>138</v>
      </c>
      <c r="DJ32" s="2" t="s">
        <v>371</v>
      </c>
      <c r="DK32" s="2" t="s">
        <v>551</v>
      </c>
      <c r="DL32" s="2" t="s">
        <v>153</v>
      </c>
      <c r="DM32" s="2" t="s">
        <v>153</v>
      </c>
      <c r="DN32" s="2" t="s">
        <v>141</v>
      </c>
      <c r="DO32" s="4"/>
      <c r="DP32" s="8"/>
      <c r="DQ32" s="4">
        <v>3</v>
      </c>
      <c r="DR32" s="8">
        <v>260.25</v>
      </c>
      <c r="DS32" s="7">
        <v>-1</v>
      </c>
      <c r="DT32" s="7">
        <v>-1</v>
      </c>
      <c r="DU32" s="2" t="s">
        <v>150</v>
      </c>
      <c r="DV32" s="2" t="s">
        <v>138</v>
      </c>
      <c r="DW32" s="2" t="s">
        <v>542</v>
      </c>
      <c r="DX32" s="2" t="s">
        <v>552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141</v>
      </c>
      <c r="EK32" s="2" t="s">
        <v>553</v>
      </c>
      <c r="EL32" s="2" t="s">
        <v>153</v>
      </c>
      <c r="EM32" s="2" t="s">
        <v>153</v>
      </c>
      <c r="EN32" s="2" t="s">
        <v>141</v>
      </c>
      <c r="EO32" s="4"/>
      <c r="EP32" s="8"/>
      <c r="EQ32" s="4">
        <v>3</v>
      </c>
      <c r="ER32" s="8">
        <v>253.02</v>
      </c>
      <c r="ES32" s="7">
        <v>-1</v>
      </c>
      <c r="ET32" s="7">
        <v>-1</v>
      </c>
      <c r="EU32" s="2" t="s">
        <v>150</v>
      </c>
      <c r="EV32" s="2" t="s">
        <v>138</v>
      </c>
      <c r="EW32" s="2" t="s">
        <v>163</v>
      </c>
      <c r="EX32" s="2" t="s">
        <v>522</v>
      </c>
      <c r="EY32" s="2" t="s">
        <v>153</v>
      </c>
      <c r="EZ32" s="2" t="s">
        <v>153</v>
      </c>
      <c r="FA32" s="2" t="s">
        <v>141</v>
      </c>
      <c r="FB32" s="4">
        <v>2</v>
      </c>
      <c r="FC32" s="8">
        <v>175.5</v>
      </c>
      <c r="FD32" s="4"/>
      <c r="FE32" s="8"/>
      <c r="FF32" s="7"/>
      <c r="FG32" s="7"/>
      <c r="FH32" s="2" t="s">
        <v>150</v>
      </c>
      <c r="FI32" s="2" t="s">
        <v>138</v>
      </c>
      <c r="FJ32" s="2" t="s">
        <v>192</v>
      </c>
      <c r="FK32" s="2" t="s">
        <v>465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176</v>
      </c>
      <c r="FV32" s="2" t="s">
        <v>138</v>
      </c>
      <c r="FW32" s="2" t="s">
        <v>141</v>
      </c>
      <c r="FX32" s="2" t="s">
        <v>141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150</v>
      </c>
      <c r="GI32" s="2" t="s">
        <v>138</v>
      </c>
      <c r="GJ32" s="2" t="s">
        <v>542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150</v>
      </c>
      <c r="GV32" s="2" t="s">
        <v>161</v>
      </c>
      <c r="GW32" s="2" t="s">
        <v>299</v>
      </c>
      <c r="GX32" s="2" t="s">
        <v>554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150</v>
      </c>
      <c r="HI32" s="2" t="s">
        <v>173</v>
      </c>
      <c r="HJ32" s="2" t="s">
        <v>174</v>
      </c>
      <c r="HK32" s="2" t="s">
        <v>555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176</v>
      </c>
      <c r="HV32" s="2" t="s">
        <v>138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176</v>
      </c>
      <c r="II32" s="2" t="s">
        <v>161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179</v>
      </c>
      <c r="IV32" s="2" t="s">
        <v>161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301</v>
      </c>
      <c r="JI32" s="2" t="s">
        <v>138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176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176</v>
      </c>
      <c r="KI32" s="2" t="s">
        <v>138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302</v>
      </c>
      <c r="KV32" s="2" t="s">
        <v>138</v>
      </c>
      <c r="KW32" s="2" t="s">
        <v>380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176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301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176</v>
      </c>
      <c r="MI32" s="2" t="s">
        <v>138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301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176</v>
      </c>
      <c r="NI32" s="2" t="s">
        <v>138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176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179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>
        <v>57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556</v>
      </c>
      <c r="B33" s="2" t="s">
        <v>130</v>
      </c>
      <c r="C33" s="2" t="s">
        <v>131</v>
      </c>
      <c r="D33" s="2" t="s">
        <v>417</v>
      </c>
      <c r="E33" s="2" t="s">
        <v>516</v>
      </c>
      <c r="F33" s="2" t="s">
        <v>358</v>
      </c>
      <c r="G33" s="2" t="s">
        <v>358</v>
      </c>
      <c r="H33" s="2" t="s">
        <v>358</v>
      </c>
      <c r="I33" s="2" t="s">
        <v>537</v>
      </c>
      <c r="J33" s="2" t="s">
        <v>136</v>
      </c>
      <c r="K33" s="2" t="s">
        <v>137</v>
      </c>
      <c r="L33" s="3">
        <v>67.5</v>
      </c>
      <c r="M33" s="3">
        <v>70.88</v>
      </c>
      <c r="N33" s="3">
        <v>149.99</v>
      </c>
      <c r="O33" s="2" t="s">
        <v>396</v>
      </c>
      <c r="P33" s="2" t="s">
        <v>361</v>
      </c>
      <c r="Q33" s="2" t="s">
        <v>140</v>
      </c>
      <c r="R33" s="2" t="s">
        <v>141</v>
      </c>
      <c r="S33" s="2" t="s">
        <v>557</v>
      </c>
      <c r="T33" s="2" t="s">
        <v>281</v>
      </c>
      <c r="U33" s="2" t="s">
        <v>144</v>
      </c>
      <c r="V33" s="2" t="s">
        <v>145</v>
      </c>
      <c r="W33" s="2" t="s">
        <v>558</v>
      </c>
      <c r="X33" s="2" t="s">
        <v>147</v>
      </c>
      <c r="Y33" s="2" t="s">
        <v>363</v>
      </c>
      <c r="Z33" s="4"/>
      <c r="AA33" s="4">
        <f>=ROUNDDOWN({0},0)</f>
      </c>
      <c r="AB33" s="5"/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2</v>
      </c>
      <c r="AS33" s="8">
        <v>141.75</v>
      </c>
      <c r="AT33" s="7">
        <v>-1</v>
      </c>
      <c r="AU33" s="7">
        <v>-1</v>
      </c>
      <c r="AV33" s="4"/>
      <c r="AW33" s="8"/>
      <c r="AX33" s="4">
        <v>2</v>
      </c>
      <c r="AY33" s="8">
        <v>141.75</v>
      </c>
      <c r="AZ33" s="7">
        <v>-1</v>
      </c>
      <c r="BA33" s="7">
        <v>-1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/>
      <c r="BJ33" s="4"/>
      <c r="BK33" s="8"/>
      <c r="BL33" s="2" t="s">
        <v>559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150</v>
      </c>
      <c r="BV33" s="2" t="s">
        <v>161</v>
      </c>
      <c r="BW33" s="2" t="s">
        <v>365</v>
      </c>
      <c r="BX33" s="2" t="s">
        <v>560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161</v>
      </c>
      <c r="CJ33" s="2" t="s">
        <v>367</v>
      </c>
      <c r="CK33" s="2" t="s">
        <v>561</v>
      </c>
      <c r="CL33" s="2" t="s">
        <v>153</v>
      </c>
      <c r="CM33" s="2" t="s">
        <v>153</v>
      </c>
      <c r="CN33" s="2" t="s">
        <v>141</v>
      </c>
      <c r="CO33" s="4"/>
      <c r="CP33" s="8"/>
      <c r="CQ33" s="4">
        <v>1</v>
      </c>
      <c r="CR33" s="8">
        <v>63.79</v>
      </c>
      <c r="CS33" s="7">
        <v>-1</v>
      </c>
      <c r="CT33" s="7">
        <v>-1</v>
      </c>
      <c r="CU33" s="2" t="s">
        <v>150</v>
      </c>
      <c r="CV33" s="2" t="s">
        <v>161</v>
      </c>
      <c r="CW33" s="2" t="s">
        <v>369</v>
      </c>
      <c r="CX33" s="2" t="s">
        <v>562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150</v>
      </c>
      <c r="DI33" s="2" t="s">
        <v>161</v>
      </c>
      <c r="DJ33" s="2" t="s">
        <v>371</v>
      </c>
      <c r="DK33" s="2" t="s">
        <v>295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161</v>
      </c>
      <c r="DW33" s="2" t="s">
        <v>363</v>
      </c>
      <c r="DX33" s="2" t="s">
        <v>563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161</v>
      </c>
      <c r="EJ33" s="2" t="s">
        <v>141</v>
      </c>
      <c r="EK33" s="2" t="s">
        <v>375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161</v>
      </c>
      <c r="EW33" s="2" t="s">
        <v>163</v>
      </c>
      <c r="EX33" s="2" t="s">
        <v>564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161</v>
      </c>
      <c r="FJ33" s="2" t="s">
        <v>192</v>
      </c>
      <c r="FK33" s="2" t="s">
        <v>141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176</v>
      </c>
      <c r="FV33" s="2" t="s">
        <v>161</v>
      </c>
      <c r="FW33" s="2" t="s">
        <v>141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150</v>
      </c>
      <c r="GI33" s="2" t="s">
        <v>161</v>
      </c>
      <c r="GJ33" s="2" t="s">
        <v>363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150</v>
      </c>
      <c r="GV33" s="2" t="s">
        <v>161</v>
      </c>
      <c r="GW33" s="2" t="s">
        <v>299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302</v>
      </c>
      <c r="HI33" s="2" t="s">
        <v>161</v>
      </c>
      <c r="HJ33" s="2" t="s">
        <v>174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176</v>
      </c>
      <c r="HV33" s="2" t="s">
        <v>161</v>
      </c>
      <c r="HW33" s="2" t="s">
        <v>141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176</v>
      </c>
      <c r="II33" s="2" t="s">
        <v>161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179</v>
      </c>
      <c r="IV33" s="2" t="s">
        <v>161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301</v>
      </c>
      <c r="JI33" s="2" t="s">
        <v>161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176</v>
      </c>
      <c r="JV33" s="2" t="s">
        <v>161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176</v>
      </c>
      <c r="KI33" s="2" t="s">
        <v>161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150</v>
      </c>
      <c r="KV33" s="2" t="s">
        <v>161</v>
      </c>
      <c r="KW33" s="2" t="s">
        <v>380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176</v>
      </c>
      <c r="LI33" s="2" t="s">
        <v>161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301</v>
      </c>
      <c r="LV33" s="2" t="s">
        <v>161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176</v>
      </c>
      <c r="MI33" s="2" t="s">
        <v>161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301</v>
      </c>
      <c r="MV33" s="2" t="s">
        <v>161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176</v>
      </c>
      <c r="NI33" s="2" t="s">
        <v>161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176</v>
      </c>
      <c r="NV33" s="2" t="s">
        <v>161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179</v>
      </c>
      <c r="OI33" s="2" t="s">
        <v>161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565</v>
      </c>
      <c r="B34" s="2" t="s">
        <v>130</v>
      </c>
      <c r="C34" s="2" t="s">
        <v>131</v>
      </c>
      <c r="D34" s="2" t="s">
        <v>566</v>
      </c>
      <c r="E34" s="2" t="s">
        <v>567</v>
      </c>
      <c r="F34" s="2" t="s">
        <v>358</v>
      </c>
      <c r="G34" s="2" t="s">
        <v>358</v>
      </c>
      <c r="H34" s="2" t="s">
        <v>358</v>
      </c>
      <c r="I34" s="2" t="s">
        <v>568</v>
      </c>
      <c r="J34" s="2" t="s">
        <v>569</v>
      </c>
      <c r="K34" s="2" t="s">
        <v>200</v>
      </c>
      <c r="L34" s="3">
        <v>18.77</v>
      </c>
      <c r="M34" s="3">
        <v>19.71</v>
      </c>
      <c r="N34" s="3">
        <v>39.99</v>
      </c>
      <c r="O34" s="2" t="s">
        <v>383</v>
      </c>
      <c r="P34" s="2" t="s">
        <v>361</v>
      </c>
      <c r="Q34" s="2" t="s">
        <v>140</v>
      </c>
      <c r="R34" s="2" t="s">
        <v>141</v>
      </c>
      <c r="S34" s="2" t="s">
        <v>362</v>
      </c>
      <c r="T34" s="2" t="s">
        <v>281</v>
      </c>
      <c r="U34" s="2" t="s">
        <v>570</v>
      </c>
      <c r="V34" s="2" t="s">
        <v>145</v>
      </c>
      <c r="W34" s="2" t="s">
        <v>147</v>
      </c>
      <c r="X34" s="2" t="s">
        <v>141</v>
      </c>
      <c r="Y34" s="2" t="s">
        <v>363</v>
      </c>
      <c r="Z34" s="4">
        <v>114</v>
      </c>
      <c r="AA34" s="4">
        <f>=ROUNDDOWN(27.1428571428571,0)</f>
      </c>
      <c r="AB34" s="5">
        <v>4.2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44</v>
      </c>
      <c r="AQ34" s="8">
        <v>1049.58</v>
      </c>
      <c r="AR34" s="4">
        <v>12</v>
      </c>
      <c r="AS34" s="8">
        <v>230.58</v>
      </c>
      <c r="AT34" s="7">
        <v>2.6667</v>
      </c>
      <c r="AU34" s="7">
        <v>3.5519</v>
      </c>
      <c r="AV34" s="4">
        <v>44</v>
      </c>
      <c r="AW34" s="8">
        <v>1049.58</v>
      </c>
      <c r="AX34" s="4">
        <v>12</v>
      </c>
      <c r="AY34" s="8">
        <v>230.58</v>
      </c>
      <c r="AZ34" s="7">
        <v>2.6667</v>
      </c>
      <c r="BA34" s="7">
        <v>3.5519</v>
      </c>
      <c r="BB34" s="7">
        <v>1</v>
      </c>
      <c r="BC34" s="4">
        <v>47</v>
      </c>
      <c r="BD34" s="8">
        <v>1111.92</v>
      </c>
      <c r="BE34" s="4">
        <v>17</v>
      </c>
      <c r="BF34" s="8">
        <v>311.78</v>
      </c>
      <c r="BG34" s="7">
        <v>1.7647</v>
      </c>
      <c r="BH34" s="7">
        <v>2.5664</v>
      </c>
      <c r="BI34" s="7">
        <v>0.9439</v>
      </c>
      <c r="BJ34" s="4">
        <v>44</v>
      </c>
      <c r="BK34" s="8">
        <v>1049.58</v>
      </c>
      <c r="BL34" s="2" t="s">
        <v>571</v>
      </c>
      <c r="BM34" s="7">
        <v>1</v>
      </c>
      <c r="BN34" s="7">
        <v>1</v>
      </c>
      <c r="BO34" s="4">
        <v>2</v>
      </c>
      <c r="BP34" s="8">
        <v>41.58</v>
      </c>
      <c r="BQ34" s="4">
        <v>2</v>
      </c>
      <c r="BR34" s="8">
        <v>41.58</v>
      </c>
      <c r="BS34" s="7"/>
      <c r="BT34" s="7"/>
      <c r="BU34" s="2" t="s">
        <v>150</v>
      </c>
      <c r="BV34" s="2" t="s">
        <v>138</v>
      </c>
      <c r="BW34" s="2" t="s">
        <v>365</v>
      </c>
      <c r="BX34" s="2" t="s">
        <v>572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150</v>
      </c>
      <c r="CI34" s="2" t="s">
        <v>173</v>
      </c>
      <c r="CJ34" s="2" t="s">
        <v>367</v>
      </c>
      <c r="CK34" s="2" t="s">
        <v>573</v>
      </c>
      <c r="CL34" s="2" t="s">
        <v>153</v>
      </c>
      <c r="CM34" s="2" t="s">
        <v>153</v>
      </c>
      <c r="CN34" s="2" t="s">
        <v>141</v>
      </c>
      <c r="CO34" s="4"/>
      <c r="CP34" s="8"/>
      <c r="CQ34" s="4">
        <v>3</v>
      </c>
      <c r="CR34" s="8">
        <v>56.7</v>
      </c>
      <c r="CS34" s="7">
        <v>-1</v>
      </c>
      <c r="CT34" s="7">
        <v>-1</v>
      </c>
      <c r="CU34" s="2" t="s">
        <v>150</v>
      </c>
      <c r="CV34" s="2" t="s">
        <v>138</v>
      </c>
      <c r="CW34" s="2" t="s">
        <v>369</v>
      </c>
      <c r="CX34" s="2" t="s">
        <v>366</v>
      </c>
      <c r="CY34" s="2" t="s">
        <v>153</v>
      </c>
      <c r="CZ34" s="2" t="s">
        <v>153</v>
      </c>
      <c r="DA34" s="2" t="s">
        <v>141</v>
      </c>
      <c r="DB34" s="4">
        <v>42</v>
      </c>
      <c r="DC34" s="8">
        <v>1008</v>
      </c>
      <c r="DD34" s="4">
        <v>7</v>
      </c>
      <c r="DE34" s="8">
        <v>132.3</v>
      </c>
      <c r="DF34" s="7">
        <v>5</v>
      </c>
      <c r="DG34" s="7">
        <v>6.619</v>
      </c>
      <c r="DH34" s="2" t="s">
        <v>150</v>
      </c>
      <c r="DI34" s="2" t="s">
        <v>138</v>
      </c>
      <c r="DJ34" s="2" t="s">
        <v>371</v>
      </c>
      <c r="DK34" s="2" t="s">
        <v>574</v>
      </c>
      <c r="DL34" s="2" t="s">
        <v>153</v>
      </c>
      <c r="DM34" s="2" t="s">
        <v>153</v>
      </c>
      <c r="DN34" s="2" t="s">
        <v>141</v>
      </c>
      <c r="DO34" s="4"/>
      <c r="DP34" s="8"/>
      <c r="DQ34" s="4"/>
      <c r="DR34" s="8"/>
      <c r="DS34" s="7"/>
      <c r="DT34" s="7"/>
      <c r="DU34" s="2" t="s">
        <v>150</v>
      </c>
      <c r="DV34" s="2" t="s">
        <v>138</v>
      </c>
      <c r="DW34" s="2" t="s">
        <v>542</v>
      </c>
      <c r="DX34" s="2" t="s">
        <v>575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141</v>
      </c>
      <c r="EK34" s="2" t="s">
        <v>141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163</v>
      </c>
      <c r="EX34" s="2" t="s">
        <v>293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150</v>
      </c>
      <c r="FI34" s="2" t="s">
        <v>138</v>
      </c>
      <c r="FJ34" s="2" t="s">
        <v>192</v>
      </c>
      <c r="FK34" s="2" t="s">
        <v>465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176</v>
      </c>
      <c r="FV34" s="2" t="s">
        <v>138</v>
      </c>
      <c r="FW34" s="2" t="s">
        <v>141</v>
      </c>
      <c r="FX34" s="2" t="s">
        <v>141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150</v>
      </c>
      <c r="GI34" s="2" t="s">
        <v>138</v>
      </c>
      <c r="GJ34" s="2" t="s">
        <v>542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150</v>
      </c>
      <c r="GV34" s="2" t="s">
        <v>161</v>
      </c>
      <c r="GW34" s="2" t="s">
        <v>299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179</v>
      </c>
      <c r="HI34" s="2" t="s">
        <v>138</v>
      </c>
      <c r="HJ34" s="2" t="s">
        <v>141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176</v>
      </c>
      <c r="HV34" s="2" t="s">
        <v>138</v>
      </c>
      <c r="HW34" s="2" t="s">
        <v>141</v>
      </c>
      <c r="HX34" s="2" t="s">
        <v>141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176</v>
      </c>
      <c r="II34" s="2" t="s">
        <v>161</v>
      </c>
      <c r="IJ34" s="2" t="s">
        <v>141</v>
      </c>
      <c r="IK34" s="2" t="s">
        <v>141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179</v>
      </c>
      <c r="IV34" s="2" t="s">
        <v>161</v>
      </c>
      <c r="IW34" s="2" t="s">
        <v>141</v>
      </c>
      <c r="IX34" s="2" t="s">
        <v>141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301</v>
      </c>
      <c r="JI34" s="2" t="s">
        <v>138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176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176</v>
      </c>
      <c r="KI34" s="2" t="s">
        <v>138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302</v>
      </c>
      <c r="KV34" s="2" t="s">
        <v>138</v>
      </c>
      <c r="KW34" s="2" t="s">
        <v>576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176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301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176</v>
      </c>
      <c r="MI34" s="2" t="s">
        <v>138</v>
      </c>
      <c r="MJ34" s="2" t="s">
        <v>141</v>
      </c>
      <c r="MK34" s="2" t="s">
        <v>141</v>
      </c>
      <c r="ML34" s="2" t="s">
        <v>153</v>
      </c>
      <c r="MM34" s="2" t="s">
        <v>153</v>
      </c>
      <c r="MN34" s="2" t="s">
        <v>141</v>
      </c>
      <c r="MO34" s="4"/>
      <c r="MP34" s="8"/>
      <c r="MQ34" s="4"/>
      <c r="MR34" s="8"/>
      <c r="MS34" s="7"/>
      <c r="MT34" s="7"/>
      <c r="MU34" s="2" t="s">
        <v>301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176</v>
      </c>
      <c r="NI34" s="2" t="s">
        <v>138</v>
      </c>
      <c r="NJ34" s="2" t="s">
        <v>141</v>
      </c>
      <c r="NK34" s="2" t="s">
        <v>141</v>
      </c>
      <c r="NL34" s="2" t="s">
        <v>153</v>
      </c>
      <c r="NM34" s="2" t="s">
        <v>153</v>
      </c>
      <c r="NN34" s="2" t="s">
        <v>141</v>
      </c>
      <c r="NO34" s="4"/>
      <c r="NP34" s="8"/>
      <c r="NQ34" s="4"/>
      <c r="NR34" s="8"/>
      <c r="NS34" s="7"/>
      <c r="NT34" s="7"/>
      <c r="NU34" s="2" t="s">
        <v>176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179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>
        <v>114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577</v>
      </c>
      <c r="B35" s="2" t="s">
        <v>130</v>
      </c>
      <c r="C35" s="2" t="s">
        <v>131</v>
      </c>
      <c r="D35" s="2" t="s">
        <v>566</v>
      </c>
      <c r="E35" s="2" t="s">
        <v>567</v>
      </c>
      <c r="F35" s="2" t="s">
        <v>358</v>
      </c>
      <c r="G35" s="2" t="s">
        <v>358</v>
      </c>
      <c r="H35" s="2" t="s">
        <v>358</v>
      </c>
      <c r="I35" s="2" t="s">
        <v>568</v>
      </c>
      <c r="J35" s="2" t="s">
        <v>569</v>
      </c>
      <c r="K35" s="2" t="s">
        <v>137</v>
      </c>
      <c r="L35" s="3">
        <v>18</v>
      </c>
      <c r="M35" s="3">
        <v>18.9</v>
      </c>
      <c r="N35" s="3">
        <v>39.99</v>
      </c>
      <c r="O35" s="2" t="s">
        <v>360</v>
      </c>
      <c r="P35" s="2" t="s">
        <v>361</v>
      </c>
      <c r="Q35" s="2" t="s">
        <v>140</v>
      </c>
      <c r="R35" s="2" t="s">
        <v>141</v>
      </c>
      <c r="S35" s="2" t="s">
        <v>557</v>
      </c>
      <c r="T35" s="2" t="s">
        <v>281</v>
      </c>
      <c r="U35" s="2" t="s">
        <v>570</v>
      </c>
      <c r="V35" s="2" t="s">
        <v>145</v>
      </c>
      <c r="W35" s="2" t="s">
        <v>558</v>
      </c>
      <c r="X35" s="2" t="s">
        <v>147</v>
      </c>
      <c r="Y35" s="2" t="s">
        <v>363</v>
      </c>
      <c r="Z35" s="4">
        <v>251</v>
      </c>
      <c r="AA35" s="4">
        <f>=ROUNDDOWN(125.5,0)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62.34</v>
      </c>
      <c r="AR35" s="4">
        <v>5</v>
      </c>
      <c r="AS35" s="8">
        <v>81.2</v>
      </c>
      <c r="AT35" s="7">
        <v>-0.4</v>
      </c>
      <c r="AU35" s="7">
        <v>-0.2323</v>
      </c>
      <c r="AV35" s="4">
        <v>3</v>
      </c>
      <c r="AW35" s="8">
        <v>62.34</v>
      </c>
      <c r="AX35" s="4">
        <v>5</v>
      </c>
      <c r="AY35" s="8">
        <v>81.2</v>
      </c>
      <c r="AZ35" s="7">
        <v>-0.4</v>
      </c>
      <c r="BA35" s="7">
        <v>-0.2323</v>
      </c>
      <c r="BB35" s="7">
        <v>1</v>
      </c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>
        <v>0.0561</v>
      </c>
      <c r="BJ35" s="4">
        <v>3</v>
      </c>
      <c r="BK35" s="8">
        <v>62.34</v>
      </c>
      <c r="BL35" s="2" t="s">
        <v>578</v>
      </c>
      <c r="BM35" s="7">
        <v>1</v>
      </c>
      <c r="BN35" s="7">
        <v>1</v>
      </c>
      <c r="BO35" s="4">
        <v>2</v>
      </c>
      <c r="BP35" s="8">
        <v>41.58</v>
      </c>
      <c r="BQ35" s="4"/>
      <c r="BR35" s="8"/>
      <c r="BS35" s="7"/>
      <c r="BT35" s="7"/>
      <c r="BU35" s="2" t="s">
        <v>150</v>
      </c>
      <c r="BV35" s="2" t="s">
        <v>138</v>
      </c>
      <c r="BW35" s="2" t="s">
        <v>365</v>
      </c>
      <c r="BX35" s="2" t="s">
        <v>560</v>
      </c>
      <c r="BY35" s="2" t="s">
        <v>153</v>
      </c>
      <c r="BZ35" s="2" t="s">
        <v>153</v>
      </c>
      <c r="CA35" s="2" t="s">
        <v>141</v>
      </c>
      <c r="CB35" s="4"/>
      <c r="CC35" s="8"/>
      <c r="CD35" s="4">
        <v>2</v>
      </c>
      <c r="CE35" s="8">
        <v>24.5</v>
      </c>
      <c r="CF35" s="7">
        <v>-1</v>
      </c>
      <c r="CG35" s="7">
        <v>-1</v>
      </c>
      <c r="CH35" s="2" t="s">
        <v>150</v>
      </c>
      <c r="CI35" s="2" t="s">
        <v>138</v>
      </c>
      <c r="CJ35" s="2" t="s">
        <v>367</v>
      </c>
      <c r="CK35" s="2" t="s">
        <v>579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369</v>
      </c>
      <c r="CX35" s="2" t="s">
        <v>580</v>
      </c>
      <c r="CY35" s="2" t="s">
        <v>153</v>
      </c>
      <c r="CZ35" s="2" t="s">
        <v>153</v>
      </c>
      <c r="DA35" s="2" t="s">
        <v>141</v>
      </c>
      <c r="DB35" s="4"/>
      <c r="DC35" s="8"/>
      <c r="DD35" s="4">
        <v>3</v>
      </c>
      <c r="DE35" s="8">
        <v>56.7</v>
      </c>
      <c r="DF35" s="7">
        <v>-1</v>
      </c>
      <c r="DG35" s="7">
        <v>-1</v>
      </c>
      <c r="DH35" s="2" t="s">
        <v>150</v>
      </c>
      <c r="DI35" s="2" t="s">
        <v>138</v>
      </c>
      <c r="DJ35" s="2" t="s">
        <v>371</v>
      </c>
      <c r="DK35" s="2" t="s">
        <v>581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363</v>
      </c>
      <c r="DX35" s="2" t="s">
        <v>582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141</v>
      </c>
      <c r="EK35" s="2" t="s">
        <v>141</v>
      </c>
      <c r="EL35" s="2" t="s">
        <v>153</v>
      </c>
      <c r="EM35" s="2" t="s">
        <v>153</v>
      </c>
      <c r="EN35" s="2" t="s">
        <v>141</v>
      </c>
      <c r="EO35" s="4">
        <v>1</v>
      </c>
      <c r="EP35" s="8">
        <v>20.76</v>
      </c>
      <c r="EQ35" s="4"/>
      <c r="ER35" s="8"/>
      <c r="ES35" s="7"/>
      <c r="ET35" s="7"/>
      <c r="EU35" s="2" t="s">
        <v>150</v>
      </c>
      <c r="EV35" s="2" t="s">
        <v>138</v>
      </c>
      <c r="EW35" s="2" t="s">
        <v>163</v>
      </c>
      <c r="EX35" s="2" t="s">
        <v>583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192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176</v>
      </c>
      <c r="FV35" s="2" t="s">
        <v>138</v>
      </c>
      <c r="FW35" s="2" t="s">
        <v>141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150</v>
      </c>
      <c r="GI35" s="2" t="s">
        <v>138</v>
      </c>
      <c r="GJ35" s="2" t="s">
        <v>363</v>
      </c>
      <c r="GK35" s="2" t="s">
        <v>584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150</v>
      </c>
      <c r="GV35" s="2" t="s">
        <v>161</v>
      </c>
      <c r="GW35" s="2" t="s">
        <v>299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179</v>
      </c>
      <c r="HI35" s="2" t="s">
        <v>138</v>
      </c>
      <c r="HJ35" s="2" t="s">
        <v>141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176</v>
      </c>
      <c r="HV35" s="2" t="s">
        <v>138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176</v>
      </c>
      <c r="II35" s="2" t="s">
        <v>161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179</v>
      </c>
      <c r="IV35" s="2" t="s">
        <v>161</v>
      </c>
      <c r="IW35" s="2" t="s">
        <v>141</v>
      </c>
      <c r="IX35" s="2" t="s">
        <v>141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301</v>
      </c>
      <c r="JI35" s="2" t="s">
        <v>138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176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176</v>
      </c>
      <c r="KI35" s="2" t="s">
        <v>138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150</v>
      </c>
      <c r="KV35" s="2" t="s">
        <v>138</v>
      </c>
      <c r="KW35" s="2" t="s">
        <v>576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176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301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176</v>
      </c>
      <c r="MI35" s="2" t="s">
        <v>138</v>
      </c>
      <c r="MJ35" s="2" t="s">
        <v>141</v>
      </c>
      <c r="MK35" s="2" t="s">
        <v>141</v>
      </c>
      <c r="ML35" s="2" t="s">
        <v>153</v>
      </c>
      <c r="MM35" s="2" t="s">
        <v>153</v>
      </c>
      <c r="MN35" s="2" t="s">
        <v>141</v>
      </c>
      <c r="MO35" s="4"/>
      <c r="MP35" s="8"/>
      <c r="MQ35" s="4"/>
      <c r="MR35" s="8"/>
      <c r="MS35" s="7"/>
      <c r="MT35" s="7"/>
      <c r="MU35" s="2" t="s">
        <v>301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176</v>
      </c>
      <c r="NI35" s="2" t="s">
        <v>138</v>
      </c>
      <c r="NJ35" s="2" t="s">
        <v>141</v>
      </c>
      <c r="NK35" s="2" t="s">
        <v>141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176</v>
      </c>
      <c r="NV35" s="2" t="s">
        <v>138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179</v>
      </c>
      <c r="OI35" s="2" t="s">
        <v>138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>
        <v>251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585</v>
      </c>
      <c r="B36" s="2" t="s">
        <v>130</v>
      </c>
      <c r="C36" s="2" t="s">
        <v>131</v>
      </c>
      <c r="D36" s="2" t="s">
        <v>566</v>
      </c>
      <c r="E36" s="2" t="s">
        <v>567</v>
      </c>
      <c r="F36" s="2" t="s">
        <v>134</v>
      </c>
      <c r="G36" s="2" t="s">
        <v>134</v>
      </c>
      <c r="H36" s="2" t="s">
        <v>134</v>
      </c>
      <c r="I36" s="2" t="s">
        <v>586</v>
      </c>
      <c r="J36" s="2" t="s">
        <v>587</v>
      </c>
      <c r="K36" s="2" t="s">
        <v>200</v>
      </c>
      <c r="L36" s="3">
        <v>18.1</v>
      </c>
      <c r="M36" s="3">
        <v>19</v>
      </c>
      <c r="N36" s="3">
        <v>44.99</v>
      </c>
      <c r="O36" s="2" t="s">
        <v>138</v>
      </c>
      <c r="P36" s="2" t="s">
        <v>588</v>
      </c>
      <c r="Q36" s="2" t="s">
        <v>140</v>
      </c>
      <c r="R36" s="2" t="s">
        <v>141</v>
      </c>
      <c r="S36" s="2" t="s">
        <v>589</v>
      </c>
      <c r="T36" s="2" t="s">
        <v>143</v>
      </c>
      <c r="U36" s="2" t="s">
        <v>570</v>
      </c>
      <c r="V36" s="2" t="s">
        <v>145</v>
      </c>
      <c r="W36" s="2" t="s">
        <v>146</v>
      </c>
      <c r="X36" s="2" t="s">
        <v>147</v>
      </c>
      <c r="Y36" s="2" t="s">
        <v>148</v>
      </c>
      <c r="Z36" s="4">
        <v>200</v>
      </c>
      <c r="AA36" s="4">
        <f>=ROUNDDOWN(33.3333333333333,0)</f>
      </c>
      <c r="AB36" s="5">
        <v>6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19</v>
      </c>
      <c r="AQ36" s="8">
        <v>407.92</v>
      </c>
      <c r="AR36" s="4">
        <v>43</v>
      </c>
      <c r="AS36" s="8">
        <v>799.94</v>
      </c>
      <c r="AT36" s="7">
        <v>-0.5581</v>
      </c>
      <c r="AU36" s="7">
        <v>-0.4901</v>
      </c>
      <c r="AV36" s="4">
        <v>19</v>
      </c>
      <c r="AW36" s="8">
        <v>407.92</v>
      </c>
      <c r="AX36" s="4">
        <v>43</v>
      </c>
      <c r="AY36" s="8">
        <v>799.94</v>
      </c>
      <c r="AZ36" s="7">
        <v>-0.5581</v>
      </c>
      <c r="BA36" s="7">
        <v>-0.4901</v>
      </c>
      <c r="BB36" s="7">
        <v>1</v>
      </c>
      <c r="BC36" s="4">
        <v>24</v>
      </c>
      <c r="BD36" s="8">
        <v>508.76</v>
      </c>
      <c r="BE36" s="4">
        <v>68</v>
      </c>
      <c r="BF36" s="8">
        <v>1265.53</v>
      </c>
      <c r="BG36" s="7">
        <v>-0.6471</v>
      </c>
      <c r="BH36" s="7">
        <v>-0.598</v>
      </c>
      <c r="BI36" s="7">
        <v>0.8018</v>
      </c>
      <c r="BJ36" s="4">
        <v>19</v>
      </c>
      <c r="BK36" s="8">
        <v>407.92</v>
      </c>
      <c r="BL36" s="2" t="s">
        <v>590</v>
      </c>
      <c r="BM36" s="7">
        <v>1</v>
      </c>
      <c r="BN36" s="7">
        <v>1</v>
      </c>
      <c r="BO36" s="4">
        <v>2</v>
      </c>
      <c r="BP36" s="8">
        <v>40.06</v>
      </c>
      <c r="BQ36" s="4">
        <v>14</v>
      </c>
      <c r="BR36" s="8">
        <v>264.88</v>
      </c>
      <c r="BS36" s="7">
        <v>-0.8571</v>
      </c>
      <c r="BT36" s="7">
        <v>-0.8488</v>
      </c>
      <c r="BU36" s="2" t="s">
        <v>150</v>
      </c>
      <c r="BV36" s="2" t="s">
        <v>138</v>
      </c>
      <c r="BW36" s="2" t="s">
        <v>151</v>
      </c>
      <c r="BX36" s="2" t="s">
        <v>591</v>
      </c>
      <c r="BY36" s="2" t="s">
        <v>153</v>
      </c>
      <c r="BZ36" s="2" t="s">
        <v>153</v>
      </c>
      <c r="CA36" s="2" t="s">
        <v>141</v>
      </c>
      <c r="CB36" s="4">
        <v>5</v>
      </c>
      <c r="CC36" s="8">
        <v>105.3</v>
      </c>
      <c r="CD36" s="4">
        <v>5</v>
      </c>
      <c r="CE36" s="8">
        <v>99.45</v>
      </c>
      <c r="CF36" s="7"/>
      <c r="CG36" s="7">
        <v>0.0588</v>
      </c>
      <c r="CH36" s="2" t="s">
        <v>150</v>
      </c>
      <c r="CI36" s="2" t="s">
        <v>138</v>
      </c>
      <c r="CJ36" s="2" t="s">
        <v>151</v>
      </c>
      <c r="CK36" s="2" t="s">
        <v>224</v>
      </c>
      <c r="CL36" s="2" t="s">
        <v>153</v>
      </c>
      <c r="CM36" s="2" t="s">
        <v>153</v>
      </c>
      <c r="CN36" s="2" t="s">
        <v>141</v>
      </c>
      <c r="CO36" s="4">
        <v>2</v>
      </c>
      <c r="CP36" s="8">
        <v>39.7</v>
      </c>
      <c r="CQ36" s="4">
        <v>12</v>
      </c>
      <c r="CR36" s="8">
        <v>204.07</v>
      </c>
      <c r="CS36" s="7">
        <v>-0.8333</v>
      </c>
      <c r="CT36" s="7">
        <v>-0.8055</v>
      </c>
      <c r="CU36" s="2" t="s">
        <v>150</v>
      </c>
      <c r="CV36" s="2" t="s">
        <v>138</v>
      </c>
      <c r="CW36" s="2" t="s">
        <v>151</v>
      </c>
      <c r="CX36" s="2" t="s">
        <v>592</v>
      </c>
      <c r="CY36" s="2" t="s">
        <v>153</v>
      </c>
      <c r="CZ36" s="2" t="s">
        <v>153</v>
      </c>
      <c r="DA36" s="2" t="s">
        <v>141</v>
      </c>
      <c r="DB36" s="4">
        <v>6</v>
      </c>
      <c r="DC36" s="8">
        <v>139.5</v>
      </c>
      <c r="DD36" s="4">
        <v>3</v>
      </c>
      <c r="DE36" s="8">
        <v>54.15</v>
      </c>
      <c r="DF36" s="7">
        <v>1</v>
      </c>
      <c r="DG36" s="7">
        <v>1.5762</v>
      </c>
      <c r="DH36" s="2" t="s">
        <v>150</v>
      </c>
      <c r="DI36" s="2" t="s">
        <v>138</v>
      </c>
      <c r="DJ36" s="2" t="s">
        <v>206</v>
      </c>
      <c r="DK36" s="2" t="s">
        <v>593</v>
      </c>
      <c r="DL36" s="2" t="s">
        <v>153</v>
      </c>
      <c r="DM36" s="2" t="s">
        <v>153</v>
      </c>
      <c r="DN36" s="2" t="s">
        <v>141</v>
      </c>
      <c r="DO36" s="4">
        <v>4</v>
      </c>
      <c r="DP36" s="8">
        <v>83.36</v>
      </c>
      <c r="DQ36" s="4"/>
      <c r="DR36" s="8"/>
      <c r="DS36" s="7"/>
      <c r="DT36" s="7"/>
      <c r="DU36" s="2" t="s">
        <v>150</v>
      </c>
      <c r="DV36" s="2" t="s">
        <v>138</v>
      </c>
      <c r="DW36" s="2" t="s">
        <v>158</v>
      </c>
      <c r="DX36" s="2" t="s">
        <v>189</v>
      </c>
      <c r="DY36" s="2" t="s">
        <v>153</v>
      </c>
      <c r="DZ36" s="2" t="s">
        <v>153</v>
      </c>
      <c r="EA36" s="2" t="s">
        <v>141</v>
      </c>
      <c r="EB36" s="4"/>
      <c r="EC36" s="8"/>
      <c r="ED36" s="4">
        <v>8</v>
      </c>
      <c r="EE36" s="8">
        <v>157.52</v>
      </c>
      <c r="EF36" s="7">
        <v>-1</v>
      </c>
      <c r="EG36" s="7">
        <v>-1</v>
      </c>
      <c r="EH36" s="2" t="s">
        <v>150</v>
      </c>
      <c r="EI36" s="2" t="s">
        <v>138</v>
      </c>
      <c r="EJ36" s="2" t="s">
        <v>141</v>
      </c>
      <c r="EK36" s="2" t="s">
        <v>594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138</v>
      </c>
      <c r="EW36" s="2" t="s">
        <v>163</v>
      </c>
      <c r="EX36" s="2" t="s">
        <v>292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192</v>
      </c>
      <c r="FK36" s="2" t="s">
        <v>595</v>
      </c>
      <c r="FL36" s="2" t="s">
        <v>153</v>
      </c>
      <c r="FM36" s="2" t="s">
        <v>153</v>
      </c>
      <c r="FN36" s="2" t="s">
        <v>141</v>
      </c>
      <c r="FO36" s="4"/>
      <c r="FP36" s="8"/>
      <c r="FQ36" s="4">
        <v>1</v>
      </c>
      <c r="FR36" s="8">
        <v>19.87</v>
      </c>
      <c r="FS36" s="7">
        <v>-1</v>
      </c>
      <c r="FT36" s="7">
        <v>-1</v>
      </c>
      <c r="FU36" s="2" t="s">
        <v>150</v>
      </c>
      <c r="FV36" s="2" t="s">
        <v>138</v>
      </c>
      <c r="FW36" s="2" t="s">
        <v>167</v>
      </c>
      <c r="FX36" s="2" t="s">
        <v>596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150</v>
      </c>
      <c r="GI36" s="2" t="s">
        <v>138</v>
      </c>
      <c r="GJ36" s="2" t="s">
        <v>213</v>
      </c>
      <c r="GK36" s="2" t="s">
        <v>453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150</v>
      </c>
      <c r="GV36" s="2" t="s">
        <v>161</v>
      </c>
      <c r="GW36" s="2" t="s">
        <v>454</v>
      </c>
      <c r="GX36" s="2" t="s">
        <v>233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179</v>
      </c>
      <c r="HI36" s="2" t="s">
        <v>138</v>
      </c>
      <c r="HJ36" s="2" t="s">
        <v>141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176</v>
      </c>
      <c r="HV36" s="2" t="s">
        <v>138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2" t="s">
        <v>141</v>
      </c>
      <c r="IN36" s="2" t="s">
        <v>141</v>
      </c>
      <c r="IO36" s="4"/>
      <c r="IP36" s="8"/>
      <c r="IQ36" s="4"/>
      <c r="IR36" s="8"/>
      <c r="IS36" s="7"/>
      <c r="IT36" s="7"/>
      <c r="IU36" s="2" t="s">
        <v>150</v>
      </c>
      <c r="IV36" s="2" t="s">
        <v>161</v>
      </c>
      <c r="IW36" s="2" t="s">
        <v>141</v>
      </c>
      <c r="IX36" s="2" t="s">
        <v>597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141</v>
      </c>
      <c r="JI36" s="2" t="s">
        <v>141</v>
      </c>
      <c r="JJ36" s="2" t="s">
        <v>141</v>
      </c>
      <c r="JK36" s="2" t="s">
        <v>141</v>
      </c>
      <c r="JL36" s="2" t="s">
        <v>141</v>
      </c>
      <c r="JM36" s="2" t="s">
        <v>141</v>
      </c>
      <c r="JN36" s="2" t="s">
        <v>141</v>
      </c>
      <c r="JO36" s="4"/>
      <c r="JP36" s="8"/>
      <c r="JQ36" s="4"/>
      <c r="JR36" s="8"/>
      <c r="JS36" s="7"/>
      <c r="JT36" s="7"/>
      <c r="JU36" s="2" t="s">
        <v>176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176</v>
      </c>
      <c r="KI36" s="2" t="s">
        <v>138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302</v>
      </c>
      <c r="KV36" s="2" t="s">
        <v>138</v>
      </c>
      <c r="KW36" s="2" t="s">
        <v>429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176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301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301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150</v>
      </c>
      <c r="NI36" s="2" t="s">
        <v>161</v>
      </c>
      <c r="NJ36" s="2" t="s">
        <v>220</v>
      </c>
      <c r="NK36" s="2" t="s">
        <v>456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176</v>
      </c>
      <c r="NV36" s="2" t="s">
        <v>161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179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>
        <v>106</v>
      </c>
      <c r="OP36" s="4"/>
      <c r="OQ36" s="4"/>
      <c r="OR36" s="4">
        <v>94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598</v>
      </c>
      <c r="B37" s="2" t="s">
        <v>130</v>
      </c>
      <c r="C37" s="2" t="s">
        <v>131</v>
      </c>
      <c r="D37" s="2" t="s">
        <v>566</v>
      </c>
      <c r="E37" s="2" t="s">
        <v>567</v>
      </c>
      <c r="F37" s="2" t="s">
        <v>134</v>
      </c>
      <c r="G37" s="2" t="s">
        <v>134</v>
      </c>
      <c r="H37" s="2" t="s">
        <v>134</v>
      </c>
      <c r="I37" s="2" t="s">
        <v>586</v>
      </c>
      <c r="J37" s="2" t="s">
        <v>587</v>
      </c>
      <c r="K37" s="2" t="s">
        <v>137</v>
      </c>
      <c r="L37" s="3">
        <v>18.1</v>
      </c>
      <c r="M37" s="3">
        <v>19</v>
      </c>
      <c r="N37" s="3">
        <v>44.99</v>
      </c>
      <c r="O37" s="2" t="s">
        <v>138</v>
      </c>
      <c r="P37" s="2" t="s">
        <v>588</v>
      </c>
      <c r="Q37" s="2" t="s">
        <v>140</v>
      </c>
      <c r="R37" s="2" t="s">
        <v>141</v>
      </c>
      <c r="S37" s="2" t="s">
        <v>142</v>
      </c>
      <c r="T37" s="2" t="s">
        <v>143</v>
      </c>
      <c r="U37" s="2" t="s">
        <v>570</v>
      </c>
      <c r="V37" s="2" t="s">
        <v>145</v>
      </c>
      <c r="W37" s="2" t="s">
        <v>146</v>
      </c>
      <c r="X37" s="2" t="s">
        <v>147</v>
      </c>
      <c r="Y37" s="2" t="s">
        <v>148</v>
      </c>
      <c r="Z37" s="4">
        <v>264</v>
      </c>
      <c r="AA37" s="4">
        <f>=ROUNDDOWN(132,0)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5</v>
      </c>
      <c r="AQ37" s="8">
        <v>100.84</v>
      </c>
      <c r="AR37" s="4">
        <v>25</v>
      </c>
      <c r="AS37" s="8">
        <v>465.59</v>
      </c>
      <c r="AT37" s="7">
        <v>-0.8</v>
      </c>
      <c r="AU37" s="7">
        <v>-0.7834</v>
      </c>
      <c r="AV37" s="4">
        <v>5</v>
      </c>
      <c r="AW37" s="8">
        <v>100.84</v>
      </c>
      <c r="AX37" s="4">
        <v>25</v>
      </c>
      <c r="AY37" s="8">
        <v>465.59</v>
      </c>
      <c r="AZ37" s="7">
        <v>-0.8</v>
      </c>
      <c r="BA37" s="7">
        <v>-0.7834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0.1982</v>
      </c>
      <c r="BJ37" s="4">
        <v>5</v>
      </c>
      <c r="BK37" s="8">
        <v>100.84</v>
      </c>
      <c r="BL37" s="2" t="s">
        <v>529</v>
      </c>
      <c r="BM37" s="7">
        <v>1</v>
      </c>
      <c r="BN37" s="7">
        <v>1</v>
      </c>
      <c r="BO37" s="4">
        <v>2</v>
      </c>
      <c r="BP37" s="8">
        <v>40.06</v>
      </c>
      <c r="BQ37" s="4">
        <v>12</v>
      </c>
      <c r="BR37" s="8">
        <v>227.04</v>
      </c>
      <c r="BS37" s="7">
        <v>-0.8333</v>
      </c>
      <c r="BT37" s="7">
        <v>-0.8236</v>
      </c>
      <c r="BU37" s="2" t="s">
        <v>150</v>
      </c>
      <c r="BV37" s="2" t="s">
        <v>138</v>
      </c>
      <c r="BW37" s="2" t="s">
        <v>151</v>
      </c>
      <c r="BX37" s="2" t="s">
        <v>599</v>
      </c>
      <c r="BY37" s="2" t="s">
        <v>153</v>
      </c>
      <c r="BZ37" s="2" t="s">
        <v>153</v>
      </c>
      <c r="CA37" s="2" t="s">
        <v>141</v>
      </c>
      <c r="CB37" s="4"/>
      <c r="CC37" s="8"/>
      <c r="CD37" s="4">
        <v>2</v>
      </c>
      <c r="CE37" s="8">
        <v>39.78</v>
      </c>
      <c r="CF37" s="7">
        <v>-1</v>
      </c>
      <c r="CG37" s="7">
        <v>-1</v>
      </c>
      <c r="CH37" s="2" t="s">
        <v>150</v>
      </c>
      <c r="CI37" s="2" t="s">
        <v>173</v>
      </c>
      <c r="CJ37" s="2" t="s">
        <v>151</v>
      </c>
      <c r="CK37" s="2" t="s">
        <v>600</v>
      </c>
      <c r="CL37" s="2" t="s">
        <v>153</v>
      </c>
      <c r="CM37" s="2" t="s">
        <v>153</v>
      </c>
      <c r="CN37" s="2" t="s">
        <v>141</v>
      </c>
      <c r="CO37" s="4"/>
      <c r="CP37" s="8"/>
      <c r="CQ37" s="4">
        <v>8</v>
      </c>
      <c r="CR37" s="8">
        <v>140.41</v>
      </c>
      <c r="CS37" s="7">
        <v>-1</v>
      </c>
      <c r="CT37" s="7">
        <v>-1</v>
      </c>
      <c r="CU37" s="2" t="s">
        <v>150</v>
      </c>
      <c r="CV37" s="2" t="s">
        <v>138</v>
      </c>
      <c r="CW37" s="2" t="s">
        <v>151</v>
      </c>
      <c r="CX37" s="2" t="s">
        <v>601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150</v>
      </c>
      <c r="DI37" s="2" t="s">
        <v>138</v>
      </c>
      <c r="DJ37" s="2" t="s">
        <v>156</v>
      </c>
      <c r="DK37" s="2" t="s">
        <v>476</v>
      </c>
      <c r="DL37" s="2" t="s">
        <v>153</v>
      </c>
      <c r="DM37" s="2" t="s">
        <v>153</v>
      </c>
      <c r="DN37" s="2" t="s">
        <v>141</v>
      </c>
      <c r="DO37" s="4"/>
      <c r="DP37" s="8"/>
      <c r="DQ37" s="4">
        <v>2</v>
      </c>
      <c r="DR37" s="8">
        <v>39.4</v>
      </c>
      <c r="DS37" s="7">
        <v>-1</v>
      </c>
      <c r="DT37" s="7">
        <v>-1</v>
      </c>
      <c r="DU37" s="2" t="s">
        <v>150</v>
      </c>
      <c r="DV37" s="2" t="s">
        <v>138</v>
      </c>
      <c r="DW37" s="2" t="s">
        <v>158</v>
      </c>
      <c r="DX37" s="2" t="s">
        <v>159</v>
      </c>
      <c r="DY37" s="2" t="s">
        <v>153</v>
      </c>
      <c r="DZ37" s="2" t="s">
        <v>153</v>
      </c>
      <c r="EA37" s="2" t="s">
        <v>141</v>
      </c>
      <c r="EB37" s="4">
        <v>1</v>
      </c>
      <c r="EC37" s="8">
        <v>20.72</v>
      </c>
      <c r="ED37" s="4"/>
      <c r="EE37" s="8"/>
      <c r="EF37" s="7"/>
      <c r="EG37" s="7"/>
      <c r="EH37" s="2" t="s">
        <v>150</v>
      </c>
      <c r="EI37" s="2" t="s">
        <v>138</v>
      </c>
      <c r="EJ37" s="2" t="s">
        <v>141</v>
      </c>
      <c r="EK37" s="2" t="s">
        <v>602</v>
      </c>
      <c r="EL37" s="2" t="s">
        <v>153</v>
      </c>
      <c r="EM37" s="2" t="s">
        <v>153</v>
      </c>
      <c r="EN37" s="2" t="s">
        <v>141</v>
      </c>
      <c r="EO37" s="4">
        <v>2</v>
      </c>
      <c r="EP37" s="8">
        <v>40.06</v>
      </c>
      <c r="EQ37" s="4">
        <v>1</v>
      </c>
      <c r="ER37" s="8">
        <v>18.96</v>
      </c>
      <c r="ES37" s="7">
        <v>1</v>
      </c>
      <c r="ET37" s="7">
        <v>1.1129</v>
      </c>
      <c r="EU37" s="2" t="s">
        <v>150</v>
      </c>
      <c r="EV37" s="2" t="s">
        <v>138</v>
      </c>
      <c r="EW37" s="2" t="s">
        <v>163</v>
      </c>
      <c r="EX37" s="2" t="s">
        <v>603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192</v>
      </c>
      <c r="FK37" s="2" t="s">
        <v>604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138</v>
      </c>
      <c r="FW37" s="2" t="s">
        <v>167</v>
      </c>
      <c r="FX37" s="2" t="s">
        <v>605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150</v>
      </c>
      <c r="GI37" s="2" t="s">
        <v>138</v>
      </c>
      <c r="GJ37" s="2" t="s">
        <v>169</v>
      </c>
      <c r="GK37" s="2" t="s">
        <v>421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150</v>
      </c>
      <c r="GV37" s="2" t="s">
        <v>161</v>
      </c>
      <c r="GW37" s="2" t="s">
        <v>171</v>
      </c>
      <c r="GX37" s="2" t="s">
        <v>606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179</v>
      </c>
      <c r="HI37" s="2" t="s">
        <v>138</v>
      </c>
      <c r="HJ37" s="2" t="s">
        <v>141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176</v>
      </c>
      <c r="HV37" s="2" t="s">
        <v>138</v>
      </c>
      <c r="HW37" s="2" t="s">
        <v>141</v>
      </c>
      <c r="HX37" s="2" t="s">
        <v>141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2" t="s">
        <v>141</v>
      </c>
      <c r="IN37" s="2" t="s">
        <v>141</v>
      </c>
      <c r="IO37" s="4"/>
      <c r="IP37" s="8"/>
      <c r="IQ37" s="4"/>
      <c r="IR37" s="8"/>
      <c r="IS37" s="7"/>
      <c r="IT37" s="7"/>
      <c r="IU37" s="2" t="s">
        <v>150</v>
      </c>
      <c r="IV37" s="2" t="s">
        <v>161</v>
      </c>
      <c r="IW37" s="2" t="s">
        <v>141</v>
      </c>
      <c r="IX37" s="2" t="s">
        <v>607</v>
      </c>
      <c r="IY37" s="2" t="s">
        <v>153</v>
      </c>
      <c r="IZ37" s="2" t="s">
        <v>153</v>
      </c>
      <c r="JA37" s="2" t="s">
        <v>141</v>
      </c>
      <c r="JB37" s="4"/>
      <c r="JC37" s="8"/>
      <c r="JD37" s="4"/>
      <c r="JE37" s="8"/>
      <c r="JF37" s="7"/>
      <c r="JG37" s="7"/>
      <c r="JH37" s="2" t="s">
        <v>141</v>
      </c>
      <c r="JI37" s="2" t="s">
        <v>141</v>
      </c>
      <c r="JJ37" s="2" t="s">
        <v>141</v>
      </c>
      <c r="JK37" s="2" t="s">
        <v>141</v>
      </c>
      <c r="JL37" s="2" t="s">
        <v>141</v>
      </c>
      <c r="JM37" s="2" t="s">
        <v>141</v>
      </c>
      <c r="JN37" s="2" t="s">
        <v>141</v>
      </c>
      <c r="JO37" s="4"/>
      <c r="JP37" s="8"/>
      <c r="JQ37" s="4"/>
      <c r="JR37" s="8"/>
      <c r="JS37" s="7"/>
      <c r="JT37" s="7"/>
      <c r="JU37" s="2" t="s">
        <v>176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176</v>
      </c>
      <c r="KI37" s="2" t="s">
        <v>138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302</v>
      </c>
      <c r="KV37" s="2" t="s">
        <v>138</v>
      </c>
      <c r="KW37" s="2" t="s">
        <v>429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176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301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301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161</v>
      </c>
      <c r="NJ37" s="2" t="s">
        <v>180</v>
      </c>
      <c r="NK37" s="2" t="s">
        <v>502</v>
      </c>
      <c r="NL37" s="2" t="s">
        <v>153</v>
      </c>
      <c r="NM37" s="2" t="s">
        <v>153</v>
      </c>
      <c r="NN37" s="2" t="s">
        <v>141</v>
      </c>
      <c r="NO37" s="4"/>
      <c r="NP37" s="8"/>
      <c r="NQ37" s="4"/>
      <c r="NR37" s="8"/>
      <c r="NS37" s="7"/>
      <c r="NT37" s="7"/>
      <c r="NU37" s="2" t="s">
        <v>176</v>
      </c>
      <c r="NV37" s="2" t="s">
        <v>161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179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>
        <v>48</v>
      </c>
      <c r="OP37" s="4"/>
      <c r="OQ37" s="4"/>
      <c r="OR37" s="4">
        <v>216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608</v>
      </c>
      <c r="B38" s="2" t="s">
        <v>130</v>
      </c>
      <c r="C38" s="2" t="s">
        <v>131</v>
      </c>
      <c r="D38" s="2" t="s">
        <v>566</v>
      </c>
      <c r="E38" s="2" t="s">
        <v>567</v>
      </c>
      <c r="F38" s="2" t="s">
        <v>316</v>
      </c>
      <c r="G38" s="2" t="s">
        <v>141</v>
      </c>
      <c r="H38" s="2" t="s">
        <v>141</v>
      </c>
      <c r="I38" s="2" t="s">
        <v>569</v>
      </c>
      <c r="J38" s="2" t="s">
        <v>569</v>
      </c>
      <c r="K38" s="2" t="s">
        <v>137</v>
      </c>
      <c r="L38" s="3">
        <v>28.87</v>
      </c>
      <c r="M38" s="3">
        <v>30.31</v>
      </c>
      <c r="N38" s="3">
        <v>64.99</v>
      </c>
      <c r="O38" s="2" t="s">
        <v>138</v>
      </c>
      <c r="P38" s="2" t="s">
        <v>279</v>
      </c>
      <c r="Q38" s="2" t="s">
        <v>140</v>
      </c>
      <c r="R38" s="2" t="s">
        <v>141</v>
      </c>
      <c r="S38" s="2" t="s">
        <v>609</v>
      </c>
      <c r="T38" s="2" t="s">
        <v>141</v>
      </c>
      <c r="U38" s="2" t="s">
        <v>141</v>
      </c>
      <c r="V38" s="2" t="s">
        <v>610</v>
      </c>
      <c r="W38" s="2" t="s">
        <v>147</v>
      </c>
      <c r="X38" s="2" t="s">
        <v>141</v>
      </c>
      <c r="Y38" s="2" t="s">
        <v>321</v>
      </c>
      <c r="Z38" s="4">
        <v>131</v>
      </c>
      <c r="AA38" s="4">
        <f>=ROUNDDOWN(65.5,0)</f>
      </c>
      <c r="AB38" s="5">
        <v>2</v>
      </c>
      <c r="AC38" s="2" t="s">
        <v>141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2</v>
      </c>
      <c r="AQ38" s="8">
        <v>59.36</v>
      </c>
      <c r="AR38" s="4">
        <v>6</v>
      </c>
      <c r="AS38" s="8">
        <v>162</v>
      </c>
      <c r="AT38" s="7">
        <v>-0.6667</v>
      </c>
      <c r="AU38" s="7">
        <v>-0.6336</v>
      </c>
      <c r="AV38" s="4">
        <v>2</v>
      </c>
      <c r="AW38" s="8">
        <v>59.36</v>
      </c>
      <c r="AX38" s="4">
        <v>6</v>
      </c>
      <c r="AY38" s="8">
        <v>162</v>
      </c>
      <c r="AZ38" s="7">
        <v>-0.6667</v>
      </c>
      <c r="BA38" s="7">
        <v>-0.6336</v>
      </c>
      <c r="BB38" s="7">
        <v>1</v>
      </c>
      <c r="BC38" s="4">
        <v>2</v>
      </c>
      <c r="BD38" s="8">
        <v>59.36</v>
      </c>
      <c r="BE38" s="4">
        <v>6</v>
      </c>
      <c r="BF38" s="8">
        <v>162</v>
      </c>
      <c r="BG38" s="7">
        <v>-0.6667</v>
      </c>
      <c r="BH38" s="7">
        <v>-0.6336</v>
      </c>
      <c r="BI38" s="7">
        <v>1</v>
      </c>
      <c r="BJ38" s="4">
        <v>2</v>
      </c>
      <c r="BK38" s="8">
        <v>59.36</v>
      </c>
      <c r="BL38" s="2" t="s">
        <v>559</v>
      </c>
      <c r="BM38" s="7">
        <v>1</v>
      </c>
      <c r="BN38" s="7">
        <v>1</v>
      </c>
      <c r="BO38" s="4"/>
      <c r="BP38" s="8"/>
      <c r="BQ38" s="4">
        <v>6</v>
      </c>
      <c r="BR38" s="8">
        <v>162</v>
      </c>
      <c r="BS38" s="7">
        <v>-1</v>
      </c>
      <c r="BT38" s="7">
        <v>-1</v>
      </c>
      <c r="BU38" s="2" t="s">
        <v>150</v>
      </c>
      <c r="BV38" s="2" t="s">
        <v>138</v>
      </c>
      <c r="BW38" s="2" t="s">
        <v>323</v>
      </c>
      <c r="BX38" s="2" t="s">
        <v>324</v>
      </c>
      <c r="BY38" s="2" t="s">
        <v>153</v>
      </c>
      <c r="BZ38" s="2" t="s">
        <v>153</v>
      </c>
      <c r="CA38" s="2" t="s">
        <v>141</v>
      </c>
      <c r="CB38" s="4"/>
      <c r="CC38" s="8"/>
      <c r="CD38" s="4"/>
      <c r="CE38" s="8"/>
      <c r="CF38" s="7"/>
      <c r="CG38" s="7"/>
      <c r="CH38" s="2" t="s">
        <v>150</v>
      </c>
      <c r="CI38" s="2" t="s">
        <v>138</v>
      </c>
      <c r="CJ38" s="2" t="s">
        <v>611</v>
      </c>
      <c r="CK38" s="2" t="s">
        <v>506</v>
      </c>
      <c r="CL38" s="2" t="s">
        <v>153</v>
      </c>
      <c r="CM38" s="2" t="s">
        <v>153</v>
      </c>
      <c r="CN38" s="2" t="s">
        <v>141</v>
      </c>
      <c r="CO38" s="4">
        <v>2</v>
      </c>
      <c r="CP38" s="8">
        <v>59.36</v>
      </c>
      <c r="CQ38" s="4"/>
      <c r="CR38" s="8"/>
      <c r="CS38" s="7"/>
      <c r="CT38" s="7"/>
      <c r="CU38" s="2" t="s">
        <v>150</v>
      </c>
      <c r="CV38" s="2" t="s">
        <v>138</v>
      </c>
      <c r="CW38" s="2" t="s">
        <v>323</v>
      </c>
      <c r="CX38" s="2" t="s">
        <v>348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323</v>
      </c>
      <c r="DK38" s="2" t="s">
        <v>328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329</v>
      </c>
      <c r="DX38" s="2" t="s">
        <v>330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141</v>
      </c>
      <c r="EK38" s="2" t="s">
        <v>612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186</v>
      </c>
      <c r="EX38" s="2" t="s">
        <v>473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179</v>
      </c>
      <c r="FI38" s="2" t="s">
        <v>138</v>
      </c>
      <c r="FJ38" s="2" t="s">
        <v>141</v>
      </c>
      <c r="FK38" s="2" t="s">
        <v>141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138</v>
      </c>
      <c r="FW38" s="2" t="s">
        <v>334</v>
      </c>
      <c r="FX38" s="2" t="s">
        <v>335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150</v>
      </c>
      <c r="GI38" s="2" t="s">
        <v>138</v>
      </c>
      <c r="GJ38" s="2" t="s">
        <v>323</v>
      </c>
      <c r="GK38" s="2" t="s">
        <v>348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150</v>
      </c>
      <c r="GV38" s="2" t="s">
        <v>161</v>
      </c>
      <c r="GW38" s="2" t="s">
        <v>171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178</v>
      </c>
      <c r="HI38" s="2" t="s">
        <v>138</v>
      </c>
      <c r="HJ38" s="2" t="s">
        <v>141</v>
      </c>
      <c r="HK38" s="2" t="s">
        <v>141</v>
      </c>
      <c r="HL38" s="2" t="s">
        <v>153</v>
      </c>
      <c r="HM38" s="2" t="s">
        <v>153</v>
      </c>
      <c r="HN38" s="2" t="s">
        <v>141</v>
      </c>
      <c r="HO38" s="4"/>
      <c r="HP38" s="8"/>
      <c r="HQ38" s="4"/>
      <c r="HR38" s="8"/>
      <c r="HS38" s="7"/>
      <c r="HT38" s="7"/>
      <c r="HU38" s="2" t="s">
        <v>176</v>
      </c>
      <c r="HV38" s="2" t="s">
        <v>138</v>
      </c>
      <c r="HW38" s="2" t="s">
        <v>338</v>
      </c>
      <c r="HX38" s="2" t="s">
        <v>141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2" t="s">
        <v>141</v>
      </c>
      <c r="IN38" s="2" t="s">
        <v>141</v>
      </c>
      <c r="IO38" s="4"/>
      <c r="IP38" s="8"/>
      <c r="IQ38" s="4"/>
      <c r="IR38" s="8"/>
      <c r="IS38" s="7"/>
      <c r="IT38" s="7"/>
      <c r="IU38" s="2" t="s">
        <v>339</v>
      </c>
      <c r="IV38" s="2" t="s">
        <v>161</v>
      </c>
      <c r="IW38" s="2" t="s">
        <v>141</v>
      </c>
      <c r="IX38" s="2" t="s">
        <v>141</v>
      </c>
      <c r="IY38" s="2" t="s">
        <v>153</v>
      </c>
      <c r="IZ38" s="2" t="s">
        <v>153</v>
      </c>
      <c r="JA38" s="2" t="s">
        <v>141</v>
      </c>
      <c r="JB38" s="4"/>
      <c r="JC38" s="8"/>
      <c r="JD38" s="4"/>
      <c r="JE38" s="8"/>
      <c r="JF38" s="7"/>
      <c r="JG38" s="7"/>
      <c r="JH38" s="2" t="s">
        <v>141</v>
      </c>
      <c r="JI38" s="2" t="s">
        <v>141</v>
      </c>
      <c r="JJ38" s="2" t="s">
        <v>141</v>
      </c>
      <c r="JK38" s="2" t="s">
        <v>141</v>
      </c>
      <c r="JL38" s="2" t="s">
        <v>141</v>
      </c>
      <c r="JM38" s="2" t="s">
        <v>141</v>
      </c>
      <c r="JN38" s="2" t="s">
        <v>141</v>
      </c>
      <c r="JO38" s="4"/>
      <c r="JP38" s="8"/>
      <c r="JQ38" s="4"/>
      <c r="JR38" s="8"/>
      <c r="JS38" s="7"/>
      <c r="JT38" s="7"/>
      <c r="JU38" s="2" t="s">
        <v>176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176</v>
      </c>
      <c r="KI38" s="2" t="s">
        <v>138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302</v>
      </c>
      <c r="KV38" s="2" t="s">
        <v>138</v>
      </c>
      <c r="KW38" s="2" t="s">
        <v>186</v>
      </c>
      <c r="KX38" s="2" t="s">
        <v>513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176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301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301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161</v>
      </c>
      <c r="NJ38" s="2" t="s">
        <v>220</v>
      </c>
      <c r="NK38" s="2" t="s">
        <v>180</v>
      </c>
      <c r="NL38" s="2" t="s">
        <v>153</v>
      </c>
      <c r="NM38" s="2" t="s">
        <v>153</v>
      </c>
      <c r="NN38" s="2" t="s">
        <v>141</v>
      </c>
      <c r="NO38" s="4"/>
      <c r="NP38" s="8"/>
      <c r="NQ38" s="4"/>
      <c r="NR38" s="8"/>
      <c r="NS38" s="7"/>
      <c r="NT38" s="7"/>
      <c r="NU38" s="2" t="s">
        <v>176</v>
      </c>
      <c r="NV38" s="2" t="s">
        <v>161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2" t="s">
        <v>141</v>
      </c>
      <c r="ON38" s="2" t="s">
        <v>141</v>
      </c>
      <c r="OO38" s="4">
        <v>131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613</v>
      </c>
      <c r="B39" s="2" t="s">
        <v>130</v>
      </c>
      <c r="C39" s="2" t="s">
        <v>131</v>
      </c>
      <c r="D39" s="2" t="s">
        <v>614</v>
      </c>
      <c r="E39" s="2" t="s">
        <v>615</v>
      </c>
      <c r="F39" s="2" t="s">
        <v>134</v>
      </c>
      <c r="G39" s="2" t="s">
        <v>134</v>
      </c>
      <c r="H39" s="2" t="s">
        <v>134</v>
      </c>
      <c r="I39" s="2" t="s">
        <v>616</v>
      </c>
      <c r="J39" s="2" t="s">
        <v>617</v>
      </c>
      <c r="K39" s="2" t="s">
        <v>137</v>
      </c>
      <c r="L39" s="3">
        <v>18.85</v>
      </c>
      <c r="M39" s="3">
        <v>19.79</v>
      </c>
      <c r="N39" s="3">
        <v>46.99</v>
      </c>
      <c r="O39" s="2" t="s">
        <v>138</v>
      </c>
      <c r="P39" s="2" t="s">
        <v>588</v>
      </c>
      <c r="Q39" s="2" t="s">
        <v>140</v>
      </c>
      <c r="R39" s="2" t="s">
        <v>141</v>
      </c>
      <c r="S39" s="2" t="s">
        <v>618</v>
      </c>
      <c r="T39" s="2" t="s">
        <v>143</v>
      </c>
      <c r="U39" s="2" t="s">
        <v>570</v>
      </c>
      <c r="V39" s="2" t="s">
        <v>145</v>
      </c>
      <c r="W39" s="2" t="s">
        <v>146</v>
      </c>
      <c r="X39" s="2" t="s">
        <v>147</v>
      </c>
      <c r="Y39" s="2" t="s">
        <v>148</v>
      </c>
      <c r="Z39" s="4">
        <v>173</v>
      </c>
      <c r="AA39" s="4">
        <f>=ROUNDDOWN(43.25,0)</f>
      </c>
      <c r="AB39" s="5">
        <v>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13</v>
      </c>
      <c r="AQ39" s="8">
        <v>256.9</v>
      </c>
      <c r="AR39" s="4">
        <v>44</v>
      </c>
      <c r="AS39" s="8">
        <v>834.13</v>
      </c>
      <c r="AT39" s="7">
        <v>-0.7045</v>
      </c>
      <c r="AU39" s="7">
        <v>-0.692</v>
      </c>
      <c r="AV39" s="4">
        <v>13</v>
      </c>
      <c r="AW39" s="8">
        <v>256.9</v>
      </c>
      <c r="AX39" s="4">
        <v>44</v>
      </c>
      <c r="AY39" s="8">
        <v>834.13</v>
      </c>
      <c r="AZ39" s="7">
        <v>-0.7045</v>
      </c>
      <c r="BA39" s="7">
        <v>-0.692</v>
      </c>
      <c r="BB39" s="7">
        <v>1</v>
      </c>
      <c r="BC39" s="4">
        <v>18</v>
      </c>
      <c r="BD39" s="8">
        <v>356.98</v>
      </c>
      <c r="BE39" s="4">
        <v>50</v>
      </c>
      <c r="BF39" s="8">
        <v>950.24</v>
      </c>
      <c r="BG39" s="7">
        <v>-0.64</v>
      </c>
      <c r="BH39" s="7">
        <v>-0.6243</v>
      </c>
      <c r="BI39" s="7">
        <v>0.7196</v>
      </c>
      <c r="BJ39" s="4">
        <v>13</v>
      </c>
      <c r="BK39" s="8">
        <v>256.9</v>
      </c>
      <c r="BL39" s="2" t="s">
        <v>619</v>
      </c>
      <c r="BM39" s="7">
        <v>1</v>
      </c>
      <c r="BN39" s="7">
        <v>1</v>
      </c>
      <c r="BO39" s="4">
        <v>5</v>
      </c>
      <c r="BP39" s="8">
        <v>99.8</v>
      </c>
      <c r="BQ39" s="4">
        <v>7</v>
      </c>
      <c r="BR39" s="8">
        <v>132.3</v>
      </c>
      <c r="BS39" s="7">
        <v>-0.2857</v>
      </c>
      <c r="BT39" s="7">
        <v>-0.2457</v>
      </c>
      <c r="BU39" s="2" t="s">
        <v>150</v>
      </c>
      <c r="BV39" s="2" t="s">
        <v>138</v>
      </c>
      <c r="BW39" s="2" t="s">
        <v>151</v>
      </c>
      <c r="BX39" s="2" t="s">
        <v>620</v>
      </c>
      <c r="BY39" s="2" t="s">
        <v>153</v>
      </c>
      <c r="BZ39" s="2" t="s">
        <v>153</v>
      </c>
      <c r="CA39" s="2" t="s">
        <v>141</v>
      </c>
      <c r="CB39" s="4">
        <v>1</v>
      </c>
      <c r="CC39" s="8">
        <v>21.37</v>
      </c>
      <c r="CD39" s="4"/>
      <c r="CE39" s="8"/>
      <c r="CF39" s="7"/>
      <c r="CG39" s="7"/>
      <c r="CH39" s="2" t="s">
        <v>150</v>
      </c>
      <c r="CI39" s="2" t="s">
        <v>138</v>
      </c>
      <c r="CJ39" s="2" t="s">
        <v>151</v>
      </c>
      <c r="CK39" s="2" t="s">
        <v>621</v>
      </c>
      <c r="CL39" s="2" t="s">
        <v>153</v>
      </c>
      <c r="CM39" s="2" t="s">
        <v>153</v>
      </c>
      <c r="CN39" s="2" t="s">
        <v>141</v>
      </c>
      <c r="CO39" s="4">
        <v>3</v>
      </c>
      <c r="CP39" s="8">
        <v>51.39</v>
      </c>
      <c r="CQ39" s="4">
        <v>3</v>
      </c>
      <c r="CR39" s="8">
        <v>57.21</v>
      </c>
      <c r="CS39" s="7"/>
      <c r="CT39" s="7">
        <v>-0.1017</v>
      </c>
      <c r="CU39" s="2" t="s">
        <v>150</v>
      </c>
      <c r="CV39" s="2" t="s">
        <v>138</v>
      </c>
      <c r="CW39" s="2" t="s">
        <v>151</v>
      </c>
      <c r="CX39" s="2" t="s">
        <v>436</v>
      </c>
      <c r="CY39" s="2" t="s">
        <v>153</v>
      </c>
      <c r="CZ39" s="2" t="s">
        <v>153</v>
      </c>
      <c r="DA39" s="2" t="s">
        <v>141</v>
      </c>
      <c r="DB39" s="4"/>
      <c r="DC39" s="8"/>
      <c r="DD39" s="4">
        <v>32</v>
      </c>
      <c r="DE39" s="8">
        <v>604.48</v>
      </c>
      <c r="DF39" s="7">
        <v>-1</v>
      </c>
      <c r="DG39" s="7">
        <v>-1</v>
      </c>
      <c r="DH39" s="2" t="s">
        <v>150</v>
      </c>
      <c r="DI39" s="2" t="s">
        <v>138</v>
      </c>
      <c r="DJ39" s="2" t="s">
        <v>156</v>
      </c>
      <c r="DK39" s="2" t="s">
        <v>476</v>
      </c>
      <c r="DL39" s="2" t="s">
        <v>153</v>
      </c>
      <c r="DM39" s="2" t="s">
        <v>153</v>
      </c>
      <c r="DN39" s="2" t="s">
        <v>141</v>
      </c>
      <c r="DO39" s="4">
        <v>3</v>
      </c>
      <c r="DP39" s="8">
        <v>63.48</v>
      </c>
      <c r="DQ39" s="4">
        <v>2</v>
      </c>
      <c r="DR39" s="8">
        <v>40.14</v>
      </c>
      <c r="DS39" s="7">
        <v>0.5</v>
      </c>
      <c r="DT39" s="7">
        <v>0.5815</v>
      </c>
      <c r="DU39" s="2" t="s">
        <v>150</v>
      </c>
      <c r="DV39" s="2" t="s">
        <v>138</v>
      </c>
      <c r="DW39" s="2" t="s">
        <v>158</v>
      </c>
      <c r="DX39" s="2" t="s">
        <v>159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141</v>
      </c>
      <c r="EK39" s="2" t="s">
        <v>622</v>
      </c>
      <c r="EL39" s="2" t="s">
        <v>153</v>
      </c>
      <c r="EM39" s="2" t="s">
        <v>153</v>
      </c>
      <c r="EN39" s="2" t="s">
        <v>141</v>
      </c>
      <c r="EO39" s="4">
        <v>1</v>
      </c>
      <c r="EP39" s="8">
        <v>20.86</v>
      </c>
      <c r="EQ39" s="4"/>
      <c r="ER39" s="8"/>
      <c r="ES39" s="7"/>
      <c r="ET39" s="7"/>
      <c r="EU39" s="2" t="s">
        <v>150</v>
      </c>
      <c r="EV39" s="2" t="s">
        <v>138</v>
      </c>
      <c r="EW39" s="2" t="s">
        <v>623</v>
      </c>
      <c r="EX39" s="2" t="s">
        <v>624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192</v>
      </c>
      <c r="FK39" s="2" t="s">
        <v>604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150</v>
      </c>
      <c r="FV39" s="2" t="s">
        <v>138</v>
      </c>
      <c r="FW39" s="2" t="s">
        <v>167</v>
      </c>
      <c r="FX39" s="2" t="s">
        <v>438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150</v>
      </c>
      <c r="GI39" s="2" t="s">
        <v>138</v>
      </c>
      <c r="GJ39" s="2" t="s">
        <v>169</v>
      </c>
      <c r="GK39" s="2" t="s">
        <v>155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150</v>
      </c>
      <c r="GV39" s="2" t="s">
        <v>161</v>
      </c>
      <c r="GW39" s="2" t="s">
        <v>171</v>
      </c>
      <c r="GX39" s="2" t="s">
        <v>625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179</v>
      </c>
      <c r="HI39" s="2" t="s">
        <v>138</v>
      </c>
      <c r="HJ39" s="2" t="s">
        <v>141</v>
      </c>
      <c r="HK39" s="2" t="s">
        <v>141</v>
      </c>
      <c r="HL39" s="2" t="s">
        <v>153</v>
      </c>
      <c r="HM39" s="2" t="s">
        <v>153</v>
      </c>
      <c r="HN39" s="2" t="s">
        <v>141</v>
      </c>
      <c r="HO39" s="4"/>
      <c r="HP39" s="8"/>
      <c r="HQ39" s="4"/>
      <c r="HR39" s="8"/>
      <c r="HS39" s="7"/>
      <c r="HT39" s="7"/>
      <c r="HU39" s="2" t="s">
        <v>176</v>
      </c>
      <c r="HV39" s="2" t="s">
        <v>138</v>
      </c>
      <c r="HW39" s="2" t="s">
        <v>141</v>
      </c>
      <c r="HX39" s="2" t="s">
        <v>141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2" t="s">
        <v>141</v>
      </c>
      <c r="IN39" s="2" t="s">
        <v>141</v>
      </c>
      <c r="IO39" s="4"/>
      <c r="IP39" s="8"/>
      <c r="IQ39" s="4"/>
      <c r="IR39" s="8"/>
      <c r="IS39" s="7"/>
      <c r="IT39" s="7"/>
      <c r="IU39" s="2" t="s">
        <v>150</v>
      </c>
      <c r="IV39" s="2" t="s">
        <v>161</v>
      </c>
      <c r="IW39" s="2" t="s">
        <v>141</v>
      </c>
      <c r="IX39" s="2" t="s">
        <v>626</v>
      </c>
      <c r="IY39" s="2" t="s">
        <v>153</v>
      </c>
      <c r="IZ39" s="2" t="s">
        <v>153</v>
      </c>
      <c r="JA39" s="2" t="s">
        <v>141</v>
      </c>
      <c r="JB39" s="4"/>
      <c r="JC39" s="8"/>
      <c r="JD39" s="4"/>
      <c r="JE39" s="8"/>
      <c r="JF39" s="7"/>
      <c r="JG39" s="7"/>
      <c r="JH39" s="2" t="s">
        <v>141</v>
      </c>
      <c r="JI39" s="2" t="s">
        <v>141</v>
      </c>
      <c r="JJ39" s="2" t="s">
        <v>141</v>
      </c>
      <c r="JK39" s="2" t="s">
        <v>141</v>
      </c>
      <c r="JL39" s="2" t="s">
        <v>141</v>
      </c>
      <c r="JM39" s="2" t="s">
        <v>141</v>
      </c>
      <c r="JN39" s="2" t="s">
        <v>141</v>
      </c>
      <c r="JO39" s="4"/>
      <c r="JP39" s="8"/>
      <c r="JQ39" s="4"/>
      <c r="JR39" s="8"/>
      <c r="JS39" s="7"/>
      <c r="JT39" s="7"/>
      <c r="JU39" s="2" t="s">
        <v>176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176</v>
      </c>
      <c r="KI39" s="2" t="s">
        <v>138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302</v>
      </c>
      <c r="KV39" s="2" t="s">
        <v>138</v>
      </c>
      <c r="KW39" s="2" t="s">
        <v>429</v>
      </c>
      <c r="KX39" s="2" t="s">
        <v>141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176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301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301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161</v>
      </c>
      <c r="NJ39" s="2" t="s">
        <v>180</v>
      </c>
      <c r="NK39" s="2" t="s">
        <v>514</v>
      </c>
      <c r="NL39" s="2" t="s">
        <v>153</v>
      </c>
      <c r="NM39" s="2" t="s">
        <v>153</v>
      </c>
      <c r="NN39" s="2" t="s">
        <v>141</v>
      </c>
      <c r="NO39" s="4"/>
      <c r="NP39" s="8"/>
      <c r="NQ39" s="4"/>
      <c r="NR39" s="8"/>
      <c r="NS39" s="7"/>
      <c r="NT39" s="7"/>
      <c r="NU39" s="2" t="s">
        <v>176</v>
      </c>
      <c r="NV39" s="2" t="s">
        <v>161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179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>
        <v>173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627</v>
      </c>
      <c r="B40" s="2" t="s">
        <v>130</v>
      </c>
      <c r="C40" s="2" t="s">
        <v>131</v>
      </c>
      <c r="D40" s="2" t="s">
        <v>614</v>
      </c>
      <c r="E40" s="2" t="s">
        <v>615</v>
      </c>
      <c r="F40" s="2" t="s">
        <v>134</v>
      </c>
      <c r="G40" s="2" t="s">
        <v>134</v>
      </c>
      <c r="H40" s="2" t="s">
        <v>134</v>
      </c>
      <c r="I40" s="2" t="s">
        <v>616</v>
      </c>
      <c r="J40" s="2" t="s">
        <v>617</v>
      </c>
      <c r="K40" s="2" t="s">
        <v>200</v>
      </c>
      <c r="L40" s="3">
        <v>18.85</v>
      </c>
      <c r="M40" s="3">
        <v>19.79</v>
      </c>
      <c r="N40" s="3">
        <v>46.99</v>
      </c>
      <c r="O40" s="2" t="s">
        <v>138</v>
      </c>
      <c r="P40" s="2" t="s">
        <v>588</v>
      </c>
      <c r="Q40" s="2" t="s">
        <v>140</v>
      </c>
      <c r="R40" s="2" t="s">
        <v>141</v>
      </c>
      <c r="S40" s="2" t="s">
        <v>618</v>
      </c>
      <c r="T40" s="2" t="s">
        <v>143</v>
      </c>
      <c r="U40" s="2" t="s">
        <v>570</v>
      </c>
      <c r="V40" s="2" t="s">
        <v>145</v>
      </c>
      <c r="W40" s="2" t="s">
        <v>146</v>
      </c>
      <c r="X40" s="2" t="s">
        <v>628</v>
      </c>
      <c r="Y40" s="2" t="s">
        <v>148</v>
      </c>
      <c r="Z40" s="4">
        <v>119</v>
      </c>
      <c r="AA40" s="4">
        <f>=ROUNDDOWN(39.6666666666667,0)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5</v>
      </c>
      <c r="AQ40" s="8">
        <v>100.08</v>
      </c>
      <c r="AR40" s="4">
        <v>6</v>
      </c>
      <c r="AS40" s="8">
        <v>116.11</v>
      </c>
      <c r="AT40" s="7">
        <v>-0.1667</v>
      </c>
      <c r="AU40" s="7">
        <v>-0.1381</v>
      </c>
      <c r="AV40" s="4">
        <v>5</v>
      </c>
      <c r="AW40" s="8">
        <v>100.08</v>
      </c>
      <c r="AX40" s="4">
        <v>6</v>
      </c>
      <c r="AY40" s="8">
        <v>116.11</v>
      </c>
      <c r="AZ40" s="7">
        <v>-0.1667</v>
      </c>
      <c r="BA40" s="7">
        <v>-0.1381</v>
      </c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0.2804</v>
      </c>
      <c r="BJ40" s="4">
        <v>5</v>
      </c>
      <c r="BK40" s="8">
        <v>100.08</v>
      </c>
      <c r="BL40" s="2" t="s">
        <v>629</v>
      </c>
      <c r="BM40" s="7">
        <v>1</v>
      </c>
      <c r="BN40" s="7">
        <v>1</v>
      </c>
      <c r="BO40" s="4">
        <v>2</v>
      </c>
      <c r="BP40" s="8">
        <v>39.92</v>
      </c>
      <c r="BQ40" s="4">
        <v>3</v>
      </c>
      <c r="BR40" s="8">
        <v>56.7</v>
      </c>
      <c r="BS40" s="7">
        <v>-0.3333</v>
      </c>
      <c r="BT40" s="7">
        <v>-0.2959</v>
      </c>
      <c r="BU40" s="2" t="s">
        <v>150</v>
      </c>
      <c r="BV40" s="2" t="s">
        <v>138</v>
      </c>
      <c r="BW40" s="2" t="s">
        <v>151</v>
      </c>
      <c r="BX40" s="2" t="s">
        <v>208</v>
      </c>
      <c r="BY40" s="2" t="s">
        <v>153</v>
      </c>
      <c r="BZ40" s="2" t="s">
        <v>153</v>
      </c>
      <c r="CA40" s="2" t="s">
        <v>141</v>
      </c>
      <c r="CB40" s="4"/>
      <c r="CC40" s="8"/>
      <c r="CD40" s="4">
        <v>2</v>
      </c>
      <c r="CE40" s="8">
        <v>40.52</v>
      </c>
      <c r="CF40" s="7">
        <v>-1</v>
      </c>
      <c r="CG40" s="7">
        <v>-1</v>
      </c>
      <c r="CH40" s="2" t="s">
        <v>150</v>
      </c>
      <c r="CI40" s="2" t="s">
        <v>138</v>
      </c>
      <c r="CJ40" s="2" t="s">
        <v>151</v>
      </c>
      <c r="CK40" s="2" t="s">
        <v>630</v>
      </c>
      <c r="CL40" s="2" t="s">
        <v>153</v>
      </c>
      <c r="CM40" s="2" t="s">
        <v>153</v>
      </c>
      <c r="CN40" s="2" t="s">
        <v>141</v>
      </c>
      <c r="CO40" s="4">
        <v>1</v>
      </c>
      <c r="CP40" s="8">
        <v>18.14</v>
      </c>
      <c r="CQ40" s="4"/>
      <c r="CR40" s="8"/>
      <c r="CS40" s="7"/>
      <c r="CT40" s="7"/>
      <c r="CU40" s="2" t="s">
        <v>150</v>
      </c>
      <c r="CV40" s="2" t="s">
        <v>138</v>
      </c>
      <c r="CW40" s="2" t="s">
        <v>151</v>
      </c>
      <c r="CX40" s="2" t="s">
        <v>434</v>
      </c>
      <c r="CY40" s="2" t="s">
        <v>153</v>
      </c>
      <c r="CZ40" s="2" t="s">
        <v>153</v>
      </c>
      <c r="DA40" s="2" t="s">
        <v>141</v>
      </c>
      <c r="DB40" s="4"/>
      <c r="DC40" s="8"/>
      <c r="DD40" s="4">
        <v>1</v>
      </c>
      <c r="DE40" s="8">
        <v>18.89</v>
      </c>
      <c r="DF40" s="7">
        <v>-1</v>
      </c>
      <c r="DG40" s="7">
        <v>-1</v>
      </c>
      <c r="DH40" s="2" t="s">
        <v>150</v>
      </c>
      <c r="DI40" s="2" t="s">
        <v>138</v>
      </c>
      <c r="DJ40" s="2" t="s">
        <v>206</v>
      </c>
      <c r="DK40" s="2" t="s">
        <v>247</v>
      </c>
      <c r="DL40" s="2" t="s">
        <v>153</v>
      </c>
      <c r="DM40" s="2" t="s">
        <v>153</v>
      </c>
      <c r="DN40" s="2" t="s">
        <v>141</v>
      </c>
      <c r="DO40" s="4">
        <v>1</v>
      </c>
      <c r="DP40" s="8">
        <v>21.16</v>
      </c>
      <c r="DQ40" s="4"/>
      <c r="DR40" s="8"/>
      <c r="DS40" s="7"/>
      <c r="DT40" s="7"/>
      <c r="DU40" s="2" t="s">
        <v>150</v>
      </c>
      <c r="DV40" s="2" t="s">
        <v>138</v>
      </c>
      <c r="DW40" s="2" t="s">
        <v>158</v>
      </c>
      <c r="DX40" s="2" t="s">
        <v>631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138</v>
      </c>
      <c r="EJ40" s="2" t="s">
        <v>141</v>
      </c>
      <c r="EK40" s="2" t="s">
        <v>454</v>
      </c>
      <c r="EL40" s="2" t="s">
        <v>153</v>
      </c>
      <c r="EM40" s="2" t="s">
        <v>153</v>
      </c>
      <c r="EN40" s="2" t="s">
        <v>141</v>
      </c>
      <c r="EO40" s="4">
        <v>1</v>
      </c>
      <c r="EP40" s="8">
        <v>20.86</v>
      </c>
      <c r="EQ40" s="4"/>
      <c r="ER40" s="8"/>
      <c r="ES40" s="7"/>
      <c r="ET40" s="7"/>
      <c r="EU40" s="2" t="s">
        <v>150</v>
      </c>
      <c r="EV40" s="2" t="s">
        <v>138</v>
      </c>
      <c r="EW40" s="2" t="s">
        <v>623</v>
      </c>
      <c r="EX40" s="2" t="s">
        <v>632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138</v>
      </c>
      <c r="FJ40" s="2" t="s">
        <v>192</v>
      </c>
      <c r="FK40" s="2" t="s">
        <v>141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150</v>
      </c>
      <c r="FV40" s="2" t="s">
        <v>138</v>
      </c>
      <c r="FW40" s="2" t="s">
        <v>167</v>
      </c>
      <c r="FX40" s="2" t="s">
        <v>633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150</v>
      </c>
      <c r="GI40" s="2" t="s">
        <v>138</v>
      </c>
      <c r="GJ40" s="2" t="s">
        <v>169</v>
      </c>
      <c r="GK40" s="2" t="s">
        <v>245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150</v>
      </c>
      <c r="GV40" s="2" t="s">
        <v>161</v>
      </c>
      <c r="GW40" s="2" t="s">
        <v>171</v>
      </c>
      <c r="GX40" s="2" t="s">
        <v>211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179</v>
      </c>
      <c r="HI40" s="2" t="s">
        <v>138</v>
      </c>
      <c r="HJ40" s="2" t="s">
        <v>141</v>
      </c>
      <c r="HK40" s="2" t="s">
        <v>141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176</v>
      </c>
      <c r="HV40" s="2" t="s">
        <v>138</v>
      </c>
      <c r="HW40" s="2" t="s">
        <v>141</v>
      </c>
      <c r="HX40" s="2" t="s">
        <v>141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2" t="s">
        <v>141</v>
      </c>
      <c r="IN40" s="2" t="s">
        <v>141</v>
      </c>
      <c r="IO40" s="4"/>
      <c r="IP40" s="8"/>
      <c r="IQ40" s="4"/>
      <c r="IR40" s="8"/>
      <c r="IS40" s="7"/>
      <c r="IT40" s="7"/>
      <c r="IU40" s="2" t="s">
        <v>150</v>
      </c>
      <c r="IV40" s="2" t="s">
        <v>161</v>
      </c>
      <c r="IW40" s="2" t="s">
        <v>141</v>
      </c>
      <c r="IX40" s="2" t="s">
        <v>634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141</v>
      </c>
      <c r="JI40" s="2" t="s">
        <v>141</v>
      </c>
      <c r="JJ40" s="2" t="s">
        <v>141</v>
      </c>
      <c r="JK40" s="2" t="s">
        <v>141</v>
      </c>
      <c r="JL40" s="2" t="s">
        <v>141</v>
      </c>
      <c r="JM40" s="2" t="s">
        <v>141</v>
      </c>
      <c r="JN40" s="2" t="s">
        <v>141</v>
      </c>
      <c r="JO40" s="4"/>
      <c r="JP40" s="8"/>
      <c r="JQ40" s="4"/>
      <c r="JR40" s="8"/>
      <c r="JS40" s="7"/>
      <c r="JT40" s="7"/>
      <c r="JU40" s="2" t="s">
        <v>176</v>
      </c>
      <c r="JV40" s="2" t="s">
        <v>138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176</v>
      </c>
      <c r="KI40" s="2" t="s">
        <v>138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302</v>
      </c>
      <c r="KV40" s="2" t="s">
        <v>138</v>
      </c>
      <c r="KW40" s="2" t="s">
        <v>429</v>
      </c>
      <c r="KX40" s="2" t="s">
        <v>141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176</v>
      </c>
      <c r="LI40" s="2" t="s">
        <v>138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301</v>
      </c>
      <c r="LV40" s="2" t="s">
        <v>138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301</v>
      </c>
      <c r="MV40" s="2" t="s">
        <v>138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161</v>
      </c>
      <c r="NJ40" s="2" t="s">
        <v>274</v>
      </c>
      <c r="NK40" s="2" t="s">
        <v>456</v>
      </c>
      <c r="NL40" s="2" t="s">
        <v>153</v>
      </c>
      <c r="NM40" s="2" t="s">
        <v>153</v>
      </c>
      <c r="NN40" s="2" t="s">
        <v>141</v>
      </c>
      <c r="NO40" s="4"/>
      <c r="NP40" s="8"/>
      <c r="NQ40" s="4"/>
      <c r="NR40" s="8"/>
      <c r="NS40" s="7"/>
      <c r="NT40" s="7"/>
      <c r="NU40" s="2" t="s">
        <v>176</v>
      </c>
      <c r="NV40" s="2" t="s">
        <v>161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179</v>
      </c>
      <c r="OI40" s="2" t="s">
        <v>138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>
        <v>3</v>
      </c>
      <c r="OQ40" s="4"/>
      <c r="OR40" s="4">
        <v>116</v>
      </c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635</v>
      </c>
      <c r="B41" s="2" t="s">
        <v>130</v>
      </c>
      <c r="C41" s="2" t="s">
        <v>131</v>
      </c>
      <c r="D41" s="2" t="s">
        <v>614</v>
      </c>
      <c r="E41" s="2" t="s">
        <v>615</v>
      </c>
      <c r="F41" s="2" t="s">
        <v>238</v>
      </c>
      <c r="G41" s="2" t="s">
        <v>238</v>
      </c>
      <c r="H41" s="2" t="s">
        <v>238</v>
      </c>
      <c r="I41" s="2" t="s">
        <v>616</v>
      </c>
      <c r="J41" s="2" t="s">
        <v>617</v>
      </c>
      <c r="K41" s="2" t="s">
        <v>240</v>
      </c>
      <c r="L41" s="3">
        <v>18</v>
      </c>
      <c r="M41" s="3">
        <v>18.9</v>
      </c>
      <c r="N41" s="3">
        <v>44.99</v>
      </c>
      <c r="O41" s="2" t="s">
        <v>138</v>
      </c>
      <c r="P41" s="2" t="s">
        <v>588</v>
      </c>
      <c r="Q41" s="2" t="s">
        <v>140</v>
      </c>
      <c r="R41" s="2" t="s">
        <v>141</v>
      </c>
      <c r="S41" s="2" t="s">
        <v>636</v>
      </c>
      <c r="T41" s="2" t="s">
        <v>143</v>
      </c>
      <c r="U41" s="2" t="s">
        <v>570</v>
      </c>
      <c r="V41" s="2" t="s">
        <v>242</v>
      </c>
      <c r="W41" s="2" t="s">
        <v>147</v>
      </c>
      <c r="X41" s="2" t="s">
        <v>141</v>
      </c>
      <c r="Y41" s="2" t="s">
        <v>243</v>
      </c>
      <c r="Z41" s="4">
        <v>207</v>
      </c>
      <c r="AA41" s="4">
        <f>=ROUNDDOWN(41.4,0)</f>
      </c>
      <c r="AB41" s="5">
        <v>5</v>
      </c>
      <c r="AC41" s="2" t="s">
        <v>141</v>
      </c>
      <c r="AD41" s="4"/>
      <c r="AE41" s="4"/>
      <c r="AF41" s="6">
        <v>76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15</v>
      </c>
      <c r="AQ41" s="8">
        <v>300.21</v>
      </c>
      <c r="AR41" s="4">
        <v>17</v>
      </c>
      <c r="AS41" s="8">
        <v>339.6</v>
      </c>
      <c r="AT41" s="7">
        <v>-0.1176</v>
      </c>
      <c r="AU41" s="7">
        <v>-0.116</v>
      </c>
      <c r="AV41" s="4">
        <v>15</v>
      </c>
      <c r="AW41" s="8">
        <v>300.21</v>
      </c>
      <c r="AX41" s="4">
        <v>17</v>
      </c>
      <c r="AY41" s="8">
        <v>339.6</v>
      </c>
      <c r="AZ41" s="7">
        <v>-0.1176</v>
      </c>
      <c r="BA41" s="7">
        <v>-0.116</v>
      </c>
      <c r="BB41" s="7">
        <v>1</v>
      </c>
      <c r="BC41" s="4">
        <v>15</v>
      </c>
      <c r="BD41" s="8">
        <v>300.21</v>
      </c>
      <c r="BE41" s="4">
        <v>17</v>
      </c>
      <c r="BF41" s="8">
        <v>339.6</v>
      </c>
      <c r="BG41" s="7">
        <v>-0.1176</v>
      </c>
      <c r="BH41" s="7">
        <v>-0.116</v>
      </c>
      <c r="BI41" s="7">
        <v>1</v>
      </c>
      <c r="BJ41" s="4">
        <v>15</v>
      </c>
      <c r="BK41" s="8">
        <v>300.21</v>
      </c>
      <c r="BL41" s="2" t="s">
        <v>637</v>
      </c>
      <c r="BM41" s="7">
        <v>1</v>
      </c>
      <c r="BN41" s="7">
        <v>1</v>
      </c>
      <c r="BO41" s="4">
        <v>6</v>
      </c>
      <c r="BP41" s="8">
        <v>121.5</v>
      </c>
      <c r="BQ41" s="4">
        <v>4</v>
      </c>
      <c r="BR41" s="8">
        <v>81</v>
      </c>
      <c r="BS41" s="7">
        <v>0.5</v>
      </c>
      <c r="BT41" s="7">
        <v>0.5</v>
      </c>
      <c r="BU41" s="2" t="s">
        <v>150</v>
      </c>
      <c r="BV41" s="2" t="s">
        <v>138</v>
      </c>
      <c r="BW41" s="2" t="s">
        <v>243</v>
      </c>
      <c r="BX41" s="2" t="s">
        <v>638</v>
      </c>
      <c r="BY41" s="2" t="s">
        <v>153</v>
      </c>
      <c r="BZ41" s="2" t="s">
        <v>153</v>
      </c>
      <c r="CA41" s="2" t="s">
        <v>141</v>
      </c>
      <c r="CB41" s="4">
        <v>3</v>
      </c>
      <c r="CC41" s="8">
        <v>60.78</v>
      </c>
      <c r="CD41" s="4">
        <v>6</v>
      </c>
      <c r="CE41" s="8">
        <v>121.56</v>
      </c>
      <c r="CF41" s="7">
        <v>-0.5</v>
      </c>
      <c r="CG41" s="7">
        <v>-0.5</v>
      </c>
      <c r="CH41" s="2" t="s">
        <v>150</v>
      </c>
      <c r="CI41" s="2" t="s">
        <v>138</v>
      </c>
      <c r="CJ41" s="2" t="s">
        <v>245</v>
      </c>
      <c r="CK41" s="2" t="s">
        <v>264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2</v>
      </c>
      <c r="CR41" s="8">
        <v>38.14</v>
      </c>
      <c r="CS41" s="7">
        <v>-1</v>
      </c>
      <c r="CT41" s="7">
        <v>-1</v>
      </c>
      <c r="CU41" s="2" t="s">
        <v>150</v>
      </c>
      <c r="CV41" s="2" t="s">
        <v>138</v>
      </c>
      <c r="CW41" s="2" t="s">
        <v>246</v>
      </c>
      <c r="CX41" s="2" t="s">
        <v>152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138</v>
      </c>
      <c r="DJ41" s="2" t="s">
        <v>156</v>
      </c>
      <c r="DK41" s="2" t="s">
        <v>639</v>
      </c>
      <c r="DL41" s="2" t="s">
        <v>153</v>
      </c>
      <c r="DM41" s="2" t="s">
        <v>153</v>
      </c>
      <c r="DN41" s="2" t="s">
        <v>141</v>
      </c>
      <c r="DO41" s="4"/>
      <c r="DP41" s="8"/>
      <c r="DQ41" s="4"/>
      <c r="DR41" s="8"/>
      <c r="DS41" s="7"/>
      <c r="DT41" s="7"/>
      <c r="DU41" s="2" t="s">
        <v>150</v>
      </c>
      <c r="DV41" s="2" t="s">
        <v>138</v>
      </c>
      <c r="DW41" s="2" t="s">
        <v>158</v>
      </c>
      <c r="DX41" s="2" t="s">
        <v>189</v>
      </c>
      <c r="DY41" s="2" t="s">
        <v>153</v>
      </c>
      <c r="DZ41" s="2" t="s">
        <v>153</v>
      </c>
      <c r="EA41" s="2" t="s">
        <v>141</v>
      </c>
      <c r="EB41" s="4">
        <v>3</v>
      </c>
      <c r="EC41" s="8">
        <v>59.34</v>
      </c>
      <c r="ED41" s="4">
        <v>5</v>
      </c>
      <c r="EE41" s="8">
        <v>98.9</v>
      </c>
      <c r="EF41" s="7">
        <v>-0.4</v>
      </c>
      <c r="EG41" s="7">
        <v>-0.4</v>
      </c>
      <c r="EH41" s="2" t="s">
        <v>150</v>
      </c>
      <c r="EI41" s="2" t="s">
        <v>138</v>
      </c>
      <c r="EJ41" s="2" t="s">
        <v>141</v>
      </c>
      <c r="EK41" s="2" t="s">
        <v>593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138</v>
      </c>
      <c r="EW41" s="2" t="s">
        <v>249</v>
      </c>
      <c r="EX41" s="2" t="s">
        <v>640</v>
      </c>
      <c r="EY41" s="2" t="s">
        <v>153</v>
      </c>
      <c r="EZ41" s="2" t="s">
        <v>153</v>
      </c>
      <c r="FA41" s="2" t="s">
        <v>141</v>
      </c>
      <c r="FB41" s="4">
        <v>2</v>
      </c>
      <c r="FC41" s="8">
        <v>37.8</v>
      </c>
      <c r="FD41" s="4"/>
      <c r="FE41" s="8"/>
      <c r="FF41" s="7"/>
      <c r="FG41" s="7"/>
      <c r="FH41" s="2" t="s">
        <v>150</v>
      </c>
      <c r="FI41" s="2" t="s">
        <v>138</v>
      </c>
      <c r="FJ41" s="2" t="s">
        <v>192</v>
      </c>
      <c r="FK41" s="2" t="s">
        <v>641</v>
      </c>
      <c r="FL41" s="2" t="s">
        <v>153</v>
      </c>
      <c r="FM41" s="2" t="s">
        <v>153</v>
      </c>
      <c r="FN41" s="2" t="s">
        <v>141</v>
      </c>
      <c r="FO41" s="4">
        <v>1</v>
      </c>
      <c r="FP41" s="8">
        <v>20.79</v>
      </c>
      <c r="FQ41" s="4"/>
      <c r="FR41" s="8"/>
      <c r="FS41" s="7"/>
      <c r="FT41" s="7"/>
      <c r="FU41" s="2" t="s">
        <v>150</v>
      </c>
      <c r="FV41" s="2" t="s">
        <v>138</v>
      </c>
      <c r="FW41" s="2" t="s">
        <v>167</v>
      </c>
      <c r="FX41" s="2" t="s">
        <v>596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150</v>
      </c>
      <c r="GI41" s="2" t="s">
        <v>138</v>
      </c>
      <c r="GJ41" s="2" t="s">
        <v>169</v>
      </c>
      <c r="GK41" s="2" t="s">
        <v>642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150</v>
      </c>
      <c r="GV41" s="2" t="s">
        <v>161</v>
      </c>
      <c r="GW41" s="2" t="s">
        <v>454</v>
      </c>
      <c r="GX41" s="2" t="s">
        <v>428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179</v>
      </c>
      <c r="HI41" s="2" t="s">
        <v>138</v>
      </c>
      <c r="HJ41" s="2" t="s">
        <v>141</v>
      </c>
      <c r="HK41" s="2" t="s">
        <v>141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150</v>
      </c>
      <c r="HV41" s="2" t="s">
        <v>138</v>
      </c>
      <c r="HW41" s="2" t="s">
        <v>218</v>
      </c>
      <c r="HX41" s="2" t="s">
        <v>271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2" t="s">
        <v>141</v>
      </c>
      <c r="IN41" s="2" t="s">
        <v>141</v>
      </c>
      <c r="IO41" s="4"/>
      <c r="IP41" s="8"/>
      <c r="IQ41" s="4"/>
      <c r="IR41" s="8"/>
      <c r="IS41" s="7"/>
      <c r="IT41" s="7"/>
      <c r="IU41" s="2" t="s">
        <v>150</v>
      </c>
      <c r="IV41" s="2" t="s">
        <v>161</v>
      </c>
      <c r="IW41" s="2" t="s">
        <v>141</v>
      </c>
      <c r="IX41" s="2" t="s">
        <v>599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141</v>
      </c>
      <c r="JI41" s="2" t="s">
        <v>141</v>
      </c>
      <c r="JJ41" s="2" t="s">
        <v>141</v>
      </c>
      <c r="JK41" s="2" t="s">
        <v>141</v>
      </c>
      <c r="JL41" s="2" t="s">
        <v>141</v>
      </c>
      <c r="JM41" s="2" t="s">
        <v>141</v>
      </c>
      <c r="JN41" s="2" t="s">
        <v>141</v>
      </c>
      <c r="JO41" s="4"/>
      <c r="JP41" s="8"/>
      <c r="JQ41" s="4"/>
      <c r="JR41" s="8"/>
      <c r="JS41" s="7"/>
      <c r="JT41" s="7"/>
      <c r="JU41" s="2" t="s">
        <v>176</v>
      </c>
      <c r="JV41" s="2" t="s">
        <v>138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176</v>
      </c>
      <c r="KI41" s="2" t="s">
        <v>138</v>
      </c>
      <c r="KJ41" s="2" t="s">
        <v>141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302</v>
      </c>
      <c r="KV41" s="2" t="s">
        <v>138</v>
      </c>
      <c r="KW41" s="2" t="s">
        <v>256</v>
      </c>
      <c r="KX41" s="2" t="s">
        <v>141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176</v>
      </c>
      <c r="LI41" s="2" t="s">
        <v>138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301</v>
      </c>
      <c r="LV41" s="2" t="s">
        <v>138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301</v>
      </c>
      <c r="MV41" s="2" t="s">
        <v>138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161</v>
      </c>
      <c r="NJ41" s="2" t="s">
        <v>274</v>
      </c>
      <c r="NK41" s="2" t="s">
        <v>180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176</v>
      </c>
      <c r="NV41" s="2" t="s">
        <v>161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179</v>
      </c>
      <c r="OI41" s="2" t="s">
        <v>138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>
        <v>207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643</v>
      </c>
      <c r="B42" s="2" t="s">
        <v>130</v>
      </c>
      <c r="C42" s="2" t="s">
        <v>131</v>
      </c>
      <c r="D42" s="2" t="s">
        <v>614</v>
      </c>
      <c r="E42" s="2" t="s">
        <v>615</v>
      </c>
      <c r="F42" s="2" t="s">
        <v>316</v>
      </c>
      <c r="G42" s="2" t="s">
        <v>141</v>
      </c>
      <c r="H42" s="2" t="s">
        <v>141</v>
      </c>
      <c r="I42" s="2" t="s">
        <v>644</v>
      </c>
      <c r="J42" s="2" t="s">
        <v>645</v>
      </c>
      <c r="K42" s="2" t="s">
        <v>137</v>
      </c>
      <c r="L42" s="3">
        <v>19.8</v>
      </c>
      <c r="M42" s="3">
        <v>20.79</v>
      </c>
      <c r="N42" s="3">
        <v>44.99</v>
      </c>
      <c r="O42" s="2" t="s">
        <v>396</v>
      </c>
      <c r="P42" s="2" t="s">
        <v>361</v>
      </c>
      <c r="Q42" s="2" t="s">
        <v>140</v>
      </c>
      <c r="R42" s="2" t="s">
        <v>141</v>
      </c>
      <c r="S42" s="2" t="s">
        <v>646</v>
      </c>
      <c r="T42" s="2" t="s">
        <v>141</v>
      </c>
      <c r="U42" s="2" t="s">
        <v>570</v>
      </c>
      <c r="V42" s="2" t="s">
        <v>647</v>
      </c>
      <c r="W42" s="2" t="s">
        <v>648</v>
      </c>
      <c r="X42" s="2" t="s">
        <v>141</v>
      </c>
      <c r="Y42" s="2" t="s">
        <v>321</v>
      </c>
      <c r="Z42" s="4"/>
      <c r="AA42" s="4">
        <f>=ROUNDDOWN({0},0)</f>
      </c>
      <c r="AB42" s="5">
        <v>0.6</v>
      </c>
      <c r="AC42" s="2" t="s">
        <v>141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7</v>
      </c>
      <c r="AS42" s="8">
        <v>96.98</v>
      </c>
      <c r="AT42" s="7">
        <v>-1</v>
      </c>
      <c r="AU42" s="7">
        <v>-1</v>
      </c>
      <c r="AV42" s="4"/>
      <c r="AW42" s="8"/>
      <c r="AX42" s="4">
        <v>7</v>
      </c>
      <c r="AY42" s="8">
        <v>96.98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>
        <v>17</v>
      </c>
      <c r="BF42" s="8">
        <v>340.12</v>
      </c>
      <c r="BG42" s="7" t="s">
        <v>141</v>
      </c>
      <c r="BH42" s="7" t="s">
        <v>141</v>
      </c>
      <c r="BI42" s="7"/>
      <c r="BJ42" s="4"/>
      <c r="BK42" s="8"/>
      <c r="BL42" s="2" t="s">
        <v>649</v>
      </c>
      <c r="BM42" s="7"/>
      <c r="BN42" s="7"/>
      <c r="BO42" s="4"/>
      <c r="BP42" s="8"/>
      <c r="BQ42" s="4">
        <v>3</v>
      </c>
      <c r="BR42" s="8">
        <v>35.64</v>
      </c>
      <c r="BS42" s="7">
        <v>-1</v>
      </c>
      <c r="BT42" s="7">
        <v>-1</v>
      </c>
      <c r="BU42" s="2" t="s">
        <v>150</v>
      </c>
      <c r="BV42" s="2" t="s">
        <v>161</v>
      </c>
      <c r="BW42" s="2" t="s">
        <v>323</v>
      </c>
      <c r="BX42" s="2" t="s">
        <v>324</v>
      </c>
      <c r="BY42" s="2" t="s">
        <v>260</v>
      </c>
      <c r="BZ42" s="2" t="s">
        <v>153</v>
      </c>
      <c r="CA42" s="2" t="s">
        <v>141</v>
      </c>
      <c r="CB42" s="4"/>
      <c r="CC42" s="8"/>
      <c r="CD42" s="4"/>
      <c r="CE42" s="8"/>
      <c r="CF42" s="7"/>
      <c r="CG42" s="7"/>
      <c r="CH42" s="2" t="s">
        <v>150</v>
      </c>
      <c r="CI42" s="2" t="s">
        <v>161</v>
      </c>
      <c r="CJ42" s="2" t="s">
        <v>325</v>
      </c>
      <c r="CK42" s="2" t="s">
        <v>506</v>
      </c>
      <c r="CL42" s="2" t="s">
        <v>153</v>
      </c>
      <c r="CM42" s="2" t="s">
        <v>153</v>
      </c>
      <c r="CN42" s="2" t="s">
        <v>141</v>
      </c>
      <c r="CO42" s="4"/>
      <c r="CP42" s="8"/>
      <c r="CQ42" s="4">
        <v>1</v>
      </c>
      <c r="CR42" s="8">
        <v>16.46</v>
      </c>
      <c r="CS42" s="7">
        <v>-1</v>
      </c>
      <c r="CT42" s="7">
        <v>-1</v>
      </c>
      <c r="CU42" s="2" t="s">
        <v>150</v>
      </c>
      <c r="CV42" s="2" t="s">
        <v>161</v>
      </c>
      <c r="CW42" s="2" t="s">
        <v>323</v>
      </c>
      <c r="CX42" s="2" t="s">
        <v>348</v>
      </c>
      <c r="CY42" s="2" t="s">
        <v>153</v>
      </c>
      <c r="CZ42" s="2" t="s">
        <v>153</v>
      </c>
      <c r="DA42" s="2" t="s">
        <v>141</v>
      </c>
      <c r="DB42" s="4"/>
      <c r="DC42" s="8"/>
      <c r="DD42" s="4"/>
      <c r="DE42" s="8"/>
      <c r="DF42" s="7"/>
      <c r="DG42" s="7"/>
      <c r="DH42" s="2" t="s">
        <v>150</v>
      </c>
      <c r="DI42" s="2" t="s">
        <v>161</v>
      </c>
      <c r="DJ42" s="2" t="s">
        <v>323</v>
      </c>
      <c r="DK42" s="2" t="s">
        <v>349</v>
      </c>
      <c r="DL42" s="2" t="s">
        <v>153</v>
      </c>
      <c r="DM42" s="2" t="s">
        <v>153</v>
      </c>
      <c r="DN42" s="2" t="s">
        <v>141</v>
      </c>
      <c r="DO42" s="4"/>
      <c r="DP42" s="8"/>
      <c r="DQ42" s="4"/>
      <c r="DR42" s="8"/>
      <c r="DS42" s="7"/>
      <c r="DT42" s="7"/>
      <c r="DU42" s="2" t="s">
        <v>150</v>
      </c>
      <c r="DV42" s="2" t="s">
        <v>161</v>
      </c>
      <c r="DW42" s="2" t="s">
        <v>329</v>
      </c>
      <c r="DX42" s="2" t="s">
        <v>330</v>
      </c>
      <c r="DY42" s="2" t="s">
        <v>153</v>
      </c>
      <c r="DZ42" s="2" t="s">
        <v>153</v>
      </c>
      <c r="EA42" s="2" t="s">
        <v>141</v>
      </c>
      <c r="EB42" s="4"/>
      <c r="EC42" s="8"/>
      <c r="ED42" s="4">
        <v>3</v>
      </c>
      <c r="EE42" s="8">
        <v>44.88</v>
      </c>
      <c r="EF42" s="7">
        <v>-1</v>
      </c>
      <c r="EG42" s="7">
        <v>-1</v>
      </c>
      <c r="EH42" s="2" t="s">
        <v>150</v>
      </c>
      <c r="EI42" s="2" t="s">
        <v>161</v>
      </c>
      <c r="EJ42" s="2" t="s">
        <v>141</v>
      </c>
      <c r="EK42" s="2" t="s">
        <v>650</v>
      </c>
      <c r="EL42" s="2" t="s">
        <v>153</v>
      </c>
      <c r="EM42" s="2" t="s">
        <v>153</v>
      </c>
      <c r="EN42" s="2" t="s">
        <v>141</v>
      </c>
      <c r="EO42" s="4"/>
      <c r="EP42" s="8"/>
      <c r="EQ42" s="4"/>
      <c r="ER42" s="8"/>
      <c r="ES42" s="7"/>
      <c r="ET42" s="7"/>
      <c r="EU42" s="2" t="s">
        <v>182</v>
      </c>
      <c r="EV42" s="2" t="s">
        <v>161</v>
      </c>
      <c r="EW42" s="2" t="s">
        <v>651</v>
      </c>
      <c r="EX42" s="2" t="s">
        <v>652</v>
      </c>
      <c r="EY42" s="2" t="s">
        <v>153</v>
      </c>
      <c r="EZ42" s="2" t="s">
        <v>153</v>
      </c>
      <c r="FA42" s="2" t="s">
        <v>141</v>
      </c>
      <c r="FB42" s="4"/>
      <c r="FC42" s="8"/>
      <c r="FD42" s="4"/>
      <c r="FE42" s="8"/>
      <c r="FF42" s="7"/>
      <c r="FG42" s="7"/>
      <c r="FH42" s="2" t="s">
        <v>179</v>
      </c>
      <c r="FI42" s="2" t="s">
        <v>161</v>
      </c>
      <c r="FJ42" s="2" t="s">
        <v>141</v>
      </c>
      <c r="FK42" s="2" t="s">
        <v>141</v>
      </c>
      <c r="FL42" s="2" t="s">
        <v>153</v>
      </c>
      <c r="FM42" s="2" t="s">
        <v>153</v>
      </c>
      <c r="FN42" s="2" t="s">
        <v>141</v>
      </c>
      <c r="FO42" s="4"/>
      <c r="FP42" s="8"/>
      <c r="FQ42" s="4"/>
      <c r="FR42" s="8"/>
      <c r="FS42" s="7"/>
      <c r="FT42" s="7"/>
      <c r="FU42" s="2" t="s">
        <v>150</v>
      </c>
      <c r="FV42" s="2" t="s">
        <v>161</v>
      </c>
      <c r="FW42" s="2" t="s">
        <v>334</v>
      </c>
      <c r="FX42" s="2" t="s">
        <v>335</v>
      </c>
      <c r="FY42" s="2" t="s">
        <v>153</v>
      </c>
      <c r="FZ42" s="2" t="s">
        <v>153</v>
      </c>
      <c r="GA42" s="2" t="s">
        <v>141</v>
      </c>
      <c r="GB42" s="4"/>
      <c r="GC42" s="8"/>
      <c r="GD42" s="4"/>
      <c r="GE42" s="8"/>
      <c r="GF42" s="7"/>
      <c r="GG42" s="7"/>
      <c r="GH42" s="2" t="s">
        <v>150</v>
      </c>
      <c r="GI42" s="2" t="s">
        <v>161</v>
      </c>
      <c r="GJ42" s="2" t="s">
        <v>323</v>
      </c>
      <c r="GK42" s="2" t="s">
        <v>348</v>
      </c>
      <c r="GL42" s="2" t="s">
        <v>153</v>
      </c>
      <c r="GM42" s="2" t="s">
        <v>153</v>
      </c>
      <c r="GN42" s="2" t="s">
        <v>141</v>
      </c>
      <c r="GO42" s="4"/>
      <c r="GP42" s="8"/>
      <c r="GQ42" s="4"/>
      <c r="GR42" s="8"/>
      <c r="GS42" s="7"/>
      <c r="GT42" s="7"/>
      <c r="GU42" s="2" t="s">
        <v>150</v>
      </c>
      <c r="GV42" s="2" t="s">
        <v>161</v>
      </c>
      <c r="GW42" s="2" t="s">
        <v>171</v>
      </c>
      <c r="GX42" s="2" t="s">
        <v>310</v>
      </c>
      <c r="GY42" s="2" t="s">
        <v>153</v>
      </c>
      <c r="GZ42" s="2" t="s">
        <v>153</v>
      </c>
      <c r="HA42" s="2" t="s">
        <v>141</v>
      </c>
      <c r="HB42" s="4"/>
      <c r="HC42" s="8"/>
      <c r="HD42" s="4"/>
      <c r="HE42" s="8"/>
      <c r="HF42" s="7"/>
      <c r="HG42" s="7"/>
      <c r="HH42" s="2" t="s">
        <v>178</v>
      </c>
      <c r="HI42" s="2" t="s">
        <v>161</v>
      </c>
      <c r="HJ42" s="2" t="s">
        <v>141</v>
      </c>
      <c r="HK42" s="2" t="s">
        <v>141</v>
      </c>
      <c r="HL42" s="2" t="s">
        <v>153</v>
      </c>
      <c r="HM42" s="2" t="s">
        <v>153</v>
      </c>
      <c r="HN42" s="2" t="s">
        <v>141</v>
      </c>
      <c r="HO42" s="4"/>
      <c r="HP42" s="8"/>
      <c r="HQ42" s="4"/>
      <c r="HR42" s="8"/>
      <c r="HS42" s="7"/>
      <c r="HT42" s="7"/>
      <c r="HU42" s="2" t="s">
        <v>176</v>
      </c>
      <c r="HV42" s="2" t="s">
        <v>161</v>
      </c>
      <c r="HW42" s="2" t="s">
        <v>338</v>
      </c>
      <c r="HX42" s="2" t="s">
        <v>141</v>
      </c>
      <c r="HY42" s="2" t="s">
        <v>153</v>
      </c>
      <c r="HZ42" s="2" t="s">
        <v>153</v>
      </c>
      <c r="IA42" s="2" t="s">
        <v>141</v>
      </c>
      <c r="IB42" s="4"/>
      <c r="IC42" s="8"/>
      <c r="ID42" s="4"/>
      <c r="IE42" s="8"/>
      <c r="IF42" s="7"/>
      <c r="IG42" s="7"/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2" t="s">
        <v>141</v>
      </c>
      <c r="IN42" s="2" t="s">
        <v>141</v>
      </c>
      <c r="IO42" s="4"/>
      <c r="IP42" s="8"/>
      <c r="IQ42" s="4"/>
      <c r="IR42" s="8"/>
      <c r="IS42" s="7"/>
      <c r="IT42" s="7"/>
      <c r="IU42" s="2" t="s">
        <v>339</v>
      </c>
      <c r="IV42" s="2" t="s">
        <v>161</v>
      </c>
      <c r="IW42" s="2" t="s">
        <v>141</v>
      </c>
      <c r="IX42" s="2" t="s">
        <v>141</v>
      </c>
      <c r="IY42" s="2" t="s">
        <v>153</v>
      </c>
      <c r="IZ42" s="2" t="s">
        <v>153</v>
      </c>
      <c r="JA42" s="2" t="s">
        <v>141</v>
      </c>
      <c r="JB42" s="4"/>
      <c r="JC42" s="8"/>
      <c r="JD42" s="4"/>
      <c r="JE42" s="8"/>
      <c r="JF42" s="7"/>
      <c r="JG42" s="7"/>
      <c r="JH42" s="2" t="s">
        <v>141</v>
      </c>
      <c r="JI42" s="2" t="s">
        <v>141</v>
      </c>
      <c r="JJ42" s="2" t="s">
        <v>141</v>
      </c>
      <c r="JK42" s="2" t="s">
        <v>141</v>
      </c>
      <c r="JL42" s="2" t="s">
        <v>141</v>
      </c>
      <c r="JM42" s="2" t="s">
        <v>141</v>
      </c>
      <c r="JN42" s="2" t="s">
        <v>141</v>
      </c>
      <c r="JO42" s="4"/>
      <c r="JP42" s="8"/>
      <c r="JQ42" s="4"/>
      <c r="JR42" s="8"/>
      <c r="JS42" s="7"/>
      <c r="JT42" s="7"/>
      <c r="JU42" s="2" t="s">
        <v>176</v>
      </c>
      <c r="JV42" s="2" t="s">
        <v>161</v>
      </c>
      <c r="JW42" s="2" t="s">
        <v>141</v>
      </c>
      <c r="JX42" s="2" t="s">
        <v>141</v>
      </c>
      <c r="JY42" s="2" t="s">
        <v>153</v>
      </c>
      <c r="JZ42" s="2" t="s">
        <v>153</v>
      </c>
      <c r="KA42" s="2" t="s">
        <v>141</v>
      </c>
      <c r="KB42" s="4"/>
      <c r="KC42" s="8"/>
      <c r="KD42" s="4"/>
      <c r="KE42" s="8"/>
      <c r="KF42" s="7"/>
      <c r="KG42" s="7"/>
      <c r="KH42" s="2" t="s">
        <v>176</v>
      </c>
      <c r="KI42" s="2" t="s">
        <v>161</v>
      </c>
      <c r="KJ42" s="2" t="s">
        <v>141</v>
      </c>
      <c r="KK42" s="2" t="s">
        <v>141</v>
      </c>
      <c r="KL42" s="2" t="s">
        <v>153</v>
      </c>
      <c r="KM42" s="2" t="s">
        <v>153</v>
      </c>
      <c r="KN42" s="2" t="s">
        <v>141</v>
      </c>
      <c r="KO42" s="4"/>
      <c r="KP42" s="8"/>
      <c r="KQ42" s="4"/>
      <c r="KR42" s="8"/>
      <c r="KS42" s="7"/>
      <c r="KT42" s="7"/>
      <c r="KU42" s="2" t="s">
        <v>150</v>
      </c>
      <c r="KV42" s="2" t="s">
        <v>161</v>
      </c>
      <c r="KW42" s="2" t="s">
        <v>653</v>
      </c>
      <c r="KX42" s="2" t="s">
        <v>513</v>
      </c>
      <c r="KY42" s="2" t="s">
        <v>153</v>
      </c>
      <c r="KZ42" s="2" t="s">
        <v>153</v>
      </c>
      <c r="LA42" s="2" t="s">
        <v>141</v>
      </c>
      <c r="LB42" s="4"/>
      <c r="LC42" s="8"/>
      <c r="LD42" s="4"/>
      <c r="LE42" s="8"/>
      <c r="LF42" s="7"/>
      <c r="LG42" s="7"/>
      <c r="LH42" s="2" t="s">
        <v>176</v>
      </c>
      <c r="LI42" s="2" t="s">
        <v>161</v>
      </c>
      <c r="LJ42" s="2" t="s">
        <v>141</v>
      </c>
      <c r="LK42" s="2" t="s">
        <v>141</v>
      </c>
      <c r="LL42" s="2" t="s">
        <v>153</v>
      </c>
      <c r="LM42" s="2" t="s">
        <v>153</v>
      </c>
      <c r="LN42" s="2" t="s">
        <v>141</v>
      </c>
      <c r="LO42" s="4"/>
      <c r="LP42" s="8"/>
      <c r="LQ42" s="4"/>
      <c r="LR42" s="8"/>
      <c r="LS42" s="7"/>
      <c r="LT42" s="7"/>
      <c r="LU42" s="2" t="s">
        <v>301</v>
      </c>
      <c r="LV42" s="2" t="s">
        <v>161</v>
      </c>
      <c r="LW42" s="2" t="s">
        <v>141</v>
      </c>
      <c r="LX42" s="2" t="s">
        <v>141</v>
      </c>
      <c r="LY42" s="2" t="s">
        <v>153</v>
      </c>
      <c r="LZ42" s="2" t="s">
        <v>153</v>
      </c>
      <c r="MA42" s="2" t="s">
        <v>141</v>
      </c>
      <c r="MB42" s="4"/>
      <c r="MC42" s="8"/>
      <c r="MD42" s="4"/>
      <c r="ME42" s="8"/>
      <c r="MF42" s="7"/>
      <c r="MG42" s="7"/>
      <c r="MH42" s="2" t="s">
        <v>141</v>
      </c>
      <c r="MI42" s="2" t="s">
        <v>141</v>
      </c>
      <c r="MJ42" s="2" t="s">
        <v>141</v>
      </c>
      <c r="MK42" s="2" t="s">
        <v>141</v>
      </c>
      <c r="ML42" s="2" t="s">
        <v>141</v>
      </c>
      <c r="MM42" s="2" t="s">
        <v>141</v>
      </c>
      <c r="MN42" s="2" t="s">
        <v>141</v>
      </c>
      <c r="MO42" s="4"/>
      <c r="MP42" s="8"/>
      <c r="MQ42" s="4"/>
      <c r="MR42" s="8"/>
      <c r="MS42" s="7"/>
      <c r="MT42" s="7"/>
      <c r="MU42" s="2" t="s">
        <v>301</v>
      </c>
      <c r="MV42" s="2" t="s">
        <v>161</v>
      </c>
      <c r="MW42" s="2" t="s">
        <v>141</v>
      </c>
      <c r="MX42" s="2" t="s">
        <v>141</v>
      </c>
      <c r="MY42" s="2" t="s">
        <v>153</v>
      </c>
      <c r="MZ42" s="2" t="s">
        <v>153</v>
      </c>
      <c r="NA42" s="2" t="s">
        <v>141</v>
      </c>
      <c r="NB42" s="4"/>
      <c r="NC42" s="8"/>
      <c r="ND42" s="4"/>
      <c r="NE42" s="8"/>
      <c r="NF42" s="7"/>
      <c r="NG42" s="7"/>
      <c r="NH42" s="2" t="s">
        <v>150</v>
      </c>
      <c r="NI42" s="2" t="s">
        <v>161</v>
      </c>
      <c r="NJ42" s="2" t="s">
        <v>274</v>
      </c>
      <c r="NK42" s="2" t="s">
        <v>480</v>
      </c>
      <c r="NL42" s="2" t="s">
        <v>153</v>
      </c>
      <c r="NM42" s="2" t="s">
        <v>153</v>
      </c>
      <c r="NN42" s="2" t="s">
        <v>141</v>
      </c>
      <c r="NO42" s="4"/>
      <c r="NP42" s="8"/>
      <c r="NQ42" s="4"/>
      <c r="NR42" s="8"/>
      <c r="NS42" s="7"/>
      <c r="NT42" s="7"/>
      <c r="NU42" s="2" t="s">
        <v>176</v>
      </c>
      <c r="NV42" s="2" t="s">
        <v>161</v>
      </c>
      <c r="NW42" s="2" t="s">
        <v>141</v>
      </c>
      <c r="NX42" s="2" t="s">
        <v>141</v>
      </c>
      <c r="NY42" s="2" t="s">
        <v>153</v>
      </c>
      <c r="NZ42" s="2" t="s">
        <v>153</v>
      </c>
      <c r="OA42" s="2" t="s">
        <v>141</v>
      </c>
      <c r="OB42" s="4"/>
      <c r="OC42" s="8"/>
      <c r="OD42" s="4"/>
      <c r="OE42" s="8"/>
      <c r="OF42" s="7"/>
      <c r="OG42" s="7"/>
      <c r="OH42" s="2" t="s">
        <v>179</v>
      </c>
      <c r="OI42" s="2" t="s">
        <v>161</v>
      </c>
      <c r="OJ42" s="2" t="s">
        <v>141</v>
      </c>
      <c r="OK42" s="2" t="s">
        <v>141</v>
      </c>
      <c r="OL42" s="2" t="s">
        <v>153</v>
      </c>
      <c r="OM42" s="2" t="s">
        <v>153</v>
      </c>
      <c r="ON42" s="2" t="s">
        <v>141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2" t="s">
        <v>654</v>
      </c>
      <c r="B43" s="2" t="s">
        <v>130</v>
      </c>
      <c r="C43" s="2" t="s">
        <v>131</v>
      </c>
      <c r="D43" s="2" t="s">
        <v>614</v>
      </c>
      <c r="E43" s="2" t="s">
        <v>615</v>
      </c>
      <c r="F43" s="2" t="s">
        <v>316</v>
      </c>
      <c r="G43" s="2" t="s">
        <v>141</v>
      </c>
      <c r="H43" s="2" t="s">
        <v>141</v>
      </c>
      <c r="I43" s="2" t="s">
        <v>655</v>
      </c>
      <c r="J43" s="2" t="s">
        <v>656</v>
      </c>
      <c r="K43" s="2" t="s">
        <v>657</v>
      </c>
      <c r="L43" s="3">
        <v>27.5</v>
      </c>
      <c r="M43" s="3">
        <v>28.87</v>
      </c>
      <c r="N43" s="3">
        <v>54.99</v>
      </c>
      <c r="O43" s="2" t="s">
        <v>396</v>
      </c>
      <c r="P43" s="2" t="s">
        <v>361</v>
      </c>
      <c r="Q43" s="2" t="s">
        <v>140</v>
      </c>
      <c r="R43" s="2" t="s">
        <v>141</v>
      </c>
      <c r="S43" s="2" t="s">
        <v>658</v>
      </c>
      <c r="T43" s="2" t="s">
        <v>141</v>
      </c>
      <c r="U43" s="2" t="s">
        <v>141</v>
      </c>
      <c r="V43" s="2" t="s">
        <v>242</v>
      </c>
      <c r="W43" s="2" t="s">
        <v>147</v>
      </c>
      <c r="X43" s="2" t="s">
        <v>141</v>
      </c>
      <c r="Y43" s="2" t="s">
        <v>321</v>
      </c>
      <c r="Z43" s="4"/>
      <c r="AA43" s="4">
        <f>=ROUNDDOWN({0},0)</f>
      </c>
      <c r="AB43" s="5">
        <v>1.2</v>
      </c>
      <c r="AC43" s="2" t="s">
        <v>141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10</v>
      </c>
      <c r="AS43" s="8">
        <v>243.14</v>
      </c>
      <c r="AT43" s="7">
        <v>-1</v>
      </c>
      <c r="AU43" s="7">
        <v>-1</v>
      </c>
      <c r="AV43" s="4"/>
      <c r="AW43" s="8"/>
      <c r="AX43" s="4">
        <v>10</v>
      </c>
      <c r="AY43" s="8">
        <v>243.14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659</v>
      </c>
      <c r="BM43" s="7"/>
      <c r="BN43" s="7"/>
      <c r="BO43" s="4"/>
      <c r="BP43" s="8"/>
      <c r="BQ43" s="4">
        <v>3</v>
      </c>
      <c r="BR43" s="8">
        <v>77.55</v>
      </c>
      <c r="BS43" s="7">
        <v>-1</v>
      </c>
      <c r="BT43" s="7">
        <v>-1</v>
      </c>
      <c r="BU43" s="2" t="s">
        <v>150</v>
      </c>
      <c r="BV43" s="2" t="s">
        <v>161</v>
      </c>
      <c r="BW43" s="2" t="s">
        <v>323</v>
      </c>
      <c r="BX43" s="2" t="s">
        <v>324</v>
      </c>
      <c r="BY43" s="2" t="s">
        <v>153</v>
      </c>
      <c r="BZ43" s="2" t="s">
        <v>153</v>
      </c>
      <c r="CA43" s="2" t="s">
        <v>141</v>
      </c>
      <c r="CB43" s="4"/>
      <c r="CC43" s="8"/>
      <c r="CD43" s="4">
        <v>1</v>
      </c>
      <c r="CE43" s="8">
        <v>29.57</v>
      </c>
      <c r="CF43" s="7">
        <v>-1</v>
      </c>
      <c r="CG43" s="7">
        <v>-1</v>
      </c>
      <c r="CH43" s="2" t="s">
        <v>150</v>
      </c>
      <c r="CI43" s="2" t="s">
        <v>161</v>
      </c>
      <c r="CJ43" s="2" t="s">
        <v>325</v>
      </c>
      <c r="CK43" s="2" t="s">
        <v>660</v>
      </c>
      <c r="CL43" s="2" t="s">
        <v>153</v>
      </c>
      <c r="CM43" s="2" t="s">
        <v>153</v>
      </c>
      <c r="CN43" s="2" t="s">
        <v>141</v>
      </c>
      <c r="CO43" s="4"/>
      <c r="CP43" s="8"/>
      <c r="CQ43" s="4"/>
      <c r="CR43" s="8"/>
      <c r="CS43" s="7"/>
      <c r="CT43" s="7"/>
      <c r="CU43" s="2" t="s">
        <v>150</v>
      </c>
      <c r="CV43" s="2" t="s">
        <v>161</v>
      </c>
      <c r="CW43" s="2" t="s">
        <v>323</v>
      </c>
      <c r="CX43" s="2" t="s">
        <v>348</v>
      </c>
      <c r="CY43" s="2" t="s">
        <v>153</v>
      </c>
      <c r="CZ43" s="2" t="s">
        <v>153</v>
      </c>
      <c r="DA43" s="2" t="s">
        <v>141</v>
      </c>
      <c r="DB43" s="4"/>
      <c r="DC43" s="8"/>
      <c r="DD43" s="4"/>
      <c r="DE43" s="8"/>
      <c r="DF43" s="7"/>
      <c r="DG43" s="7"/>
      <c r="DH43" s="2" t="s">
        <v>150</v>
      </c>
      <c r="DI43" s="2" t="s">
        <v>161</v>
      </c>
      <c r="DJ43" s="2" t="s">
        <v>323</v>
      </c>
      <c r="DK43" s="2" t="s">
        <v>328</v>
      </c>
      <c r="DL43" s="2" t="s">
        <v>153</v>
      </c>
      <c r="DM43" s="2" t="s">
        <v>153</v>
      </c>
      <c r="DN43" s="2" t="s">
        <v>141</v>
      </c>
      <c r="DO43" s="4"/>
      <c r="DP43" s="8"/>
      <c r="DQ43" s="4"/>
      <c r="DR43" s="8"/>
      <c r="DS43" s="7"/>
      <c r="DT43" s="7"/>
      <c r="DU43" s="2" t="s">
        <v>150</v>
      </c>
      <c r="DV43" s="2" t="s">
        <v>161</v>
      </c>
      <c r="DW43" s="2" t="s">
        <v>329</v>
      </c>
      <c r="DX43" s="2" t="s">
        <v>330</v>
      </c>
      <c r="DY43" s="2" t="s">
        <v>153</v>
      </c>
      <c r="DZ43" s="2" t="s">
        <v>153</v>
      </c>
      <c r="EA43" s="2" t="s">
        <v>141</v>
      </c>
      <c r="EB43" s="4"/>
      <c r="EC43" s="8"/>
      <c r="ED43" s="4">
        <v>6</v>
      </c>
      <c r="EE43" s="8">
        <v>136.02</v>
      </c>
      <c r="EF43" s="7">
        <v>-1</v>
      </c>
      <c r="EG43" s="7">
        <v>-1</v>
      </c>
      <c r="EH43" s="2" t="s">
        <v>150</v>
      </c>
      <c r="EI43" s="2" t="s">
        <v>161</v>
      </c>
      <c r="EJ43" s="2" t="s">
        <v>141</v>
      </c>
      <c r="EK43" s="2" t="s">
        <v>661</v>
      </c>
      <c r="EL43" s="2" t="s">
        <v>153</v>
      </c>
      <c r="EM43" s="2" t="s">
        <v>153</v>
      </c>
      <c r="EN43" s="2" t="s">
        <v>141</v>
      </c>
      <c r="EO43" s="4"/>
      <c r="EP43" s="8"/>
      <c r="EQ43" s="4"/>
      <c r="ER43" s="8"/>
      <c r="ES43" s="7"/>
      <c r="ET43" s="7"/>
      <c r="EU43" s="2" t="s">
        <v>150</v>
      </c>
      <c r="EV43" s="2" t="s">
        <v>161</v>
      </c>
      <c r="EW43" s="2" t="s">
        <v>651</v>
      </c>
      <c r="EX43" s="2" t="s">
        <v>662</v>
      </c>
      <c r="EY43" s="2" t="s">
        <v>153</v>
      </c>
      <c r="EZ43" s="2" t="s">
        <v>153</v>
      </c>
      <c r="FA43" s="2" t="s">
        <v>141</v>
      </c>
      <c r="FB43" s="4"/>
      <c r="FC43" s="8"/>
      <c r="FD43" s="4"/>
      <c r="FE43" s="8"/>
      <c r="FF43" s="7"/>
      <c r="FG43" s="7"/>
      <c r="FH43" s="2" t="s">
        <v>179</v>
      </c>
      <c r="FI43" s="2" t="s">
        <v>161</v>
      </c>
      <c r="FJ43" s="2" t="s">
        <v>141</v>
      </c>
      <c r="FK43" s="2" t="s">
        <v>141</v>
      </c>
      <c r="FL43" s="2" t="s">
        <v>153</v>
      </c>
      <c r="FM43" s="2" t="s">
        <v>153</v>
      </c>
      <c r="FN43" s="2" t="s">
        <v>141</v>
      </c>
      <c r="FO43" s="4"/>
      <c r="FP43" s="8"/>
      <c r="FQ43" s="4"/>
      <c r="FR43" s="8"/>
      <c r="FS43" s="7"/>
      <c r="FT43" s="7"/>
      <c r="FU43" s="2" t="s">
        <v>150</v>
      </c>
      <c r="FV43" s="2" t="s">
        <v>161</v>
      </c>
      <c r="FW43" s="2" t="s">
        <v>334</v>
      </c>
      <c r="FX43" s="2" t="s">
        <v>335</v>
      </c>
      <c r="FY43" s="2" t="s">
        <v>153</v>
      </c>
      <c r="FZ43" s="2" t="s">
        <v>153</v>
      </c>
      <c r="GA43" s="2" t="s">
        <v>141</v>
      </c>
      <c r="GB43" s="4"/>
      <c r="GC43" s="8"/>
      <c r="GD43" s="4"/>
      <c r="GE43" s="8"/>
      <c r="GF43" s="7"/>
      <c r="GG43" s="7"/>
      <c r="GH43" s="2" t="s">
        <v>150</v>
      </c>
      <c r="GI43" s="2" t="s">
        <v>161</v>
      </c>
      <c r="GJ43" s="2" t="s">
        <v>323</v>
      </c>
      <c r="GK43" s="2" t="s">
        <v>348</v>
      </c>
      <c r="GL43" s="2" t="s">
        <v>153</v>
      </c>
      <c r="GM43" s="2" t="s">
        <v>153</v>
      </c>
      <c r="GN43" s="2" t="s">
        <v>141</v>
      </c>
      <c r="GO43" s="4"/>
      <c r="GP43" s="8"/>
      <c r="GQ43" s="4"/>
      <c r="GR43" s="8"/>
      <c r="GS43" s="7"/>
      <c r="GT43" s="7"/>
      <c r="GU43" s="2" t="s">
        <v>150</v>
      </c>
      <c r="GV43" s="2" t="s">
        <v>161</v>
      </c>
      <c r="GW43" s="2" t="s">
        <v>171</v>
      </c>
      <c r="GX43" s="2" t="s">
        <v>663</v>
      </c>
      <c r="GY43" s="2" t="s">
        <v>153</v>
      </c>
      <c r="GZ43" s="2" t="s">
        <v>153</v>
      </c>
      <c r="HA43" s="2" t="s">
        <v>141</v>
      </c>
      <c r="HB43" s="4"/>
      <c r="HC43" s="8"/>
      <c r="HD43" s="4"/>
      <c r="HE43" s="8"/>
      <c r="HF43" s="7"/>
      <c r="HG43" s="7"/>
      <c r="HH43" s="2" t="s">
        <v>178</v>
      </c>
      <c r="HI43" s="2" t="s">
        <v>161</v>
      </c>
      <c r="HJ43" s="2" t="s">
        <v>141</v>
      </c>
      <c r="HK43" s="2" t="s">
        <v>141</v>
      </c>
      <c r="HL43" s="2" t="s">
        <v>153</v>
      </c>
      <c r="HM43" s="2" t="s">
        <v>153</v>
      </c>
      <c r="HN43" s="2" t="s">
        <v>141</v>
      </c>
      <c r="HO43" s="4"/>
      <c r="HP43" s="8"/>
      <c r="HQ43" s="4"/>
      <c r="HR43" s="8"/>
      <c r="HS43" s="7"/>
      <c r="HT43" s="7"/>
      <c r="HU43" s="2" t="s">
        <v>176</v>
      </c>
      <c r="HV43" s="2" t="s">
        <v>161</v>
      </c>
      <c r="HW43" s="2" t="s">
        <v>338</v>
      </c>
      <c r="HX43" s="2" t="s">
        <v>141</v>
      </c>
      <c r="HY43" s="2" t="s">
        <v>153</v>
      </c>
      <c r="HZ43" s="2" t="s">
        <v>153</v>
      </c>
      <c r="IA43" s="2" t="s">
        <v>141</v>
      </c>
      <c r="IB43" s="4"/>
      <c r="IC43" s="8"/>
      <c r="ID43" s="4"/>
      <c r="IE43" s="8"/>
      <c r="IF43" s="7"/>
      <c r="IG43" s="7"/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2" t="s">
        <v>141</v>
      </c>
      <c r="IN43" s="2" t="s">
        <v>141</v>
      </c>
      <c r="IO43" s="4"/>
      <c r="IP43" s="8"/>
      <c r="IQ43" s="4"/>
      <c r="IR43" s="8"/>
      <c r="IS43" s="7"/>
      <c r="IT43" s="7"/>
      <c r="IU43" s="2" t="s">
        <v>339</v>
      </c>
      <c r="IV43" s="2" t="s">
        <v>161</v>
      </c>
      <c r="IW43" s="2" t="s">
        <v>141</v>
      </c>
      <c r="IX43" s="2" t="s">
        <v>141</v>
      </c>
      <c r="IY43" s="2" t="s">
        <v>153</v>
      </c>
      <c r="IZ43" s="2" t="s">
        <v>153</v>
      </c>
      <c r="JA43" s="2" t="s">
        <v>141</v>
      </c>
      <c r="JB43" s="4"/>
      <c r="JC43" s="8"/>
      <c r="JD43" s="4"/>
      <c r="JE43" s="8"/>
      <c r="JF43" s="7"/>
      <c r="JG43" s="7"/>
      <c r="JH43" s="2" t="s">
        <v>141</v>
      </c>
      <c r="JI43" s="2" t="s">
        <v>141</v>
      </c>
      <c r="JJ43" s="2" t="s">
        <v>141</v>
      </c>
      <c r="JK43" s="2" t="s">
        <v>141</v>
      </c>
      <c r="JL43" s="2" t="s">
        <v>141</v>
      </c>
      <c r="JM43" s="2" t="s">
        <v>141</v>
      </c>
      <c r="JN43" s="2" t="s">
        <v>141</v>
      </c>
      <c r="JO43" s="4"/>
      <c r="JP43" s="8"/>
      <c r="JQ43" s="4"/>
      <c r="JR43" s="8"/>
      <c r="JS43" s="7"/>
      <c r="JT43" s="7"/>
      <c r="JU43" s="2" t="s">
        <v>176</v>
      </c>
      <c r="JV43" s="2" t="s">
        <v>161</v>
      </c>
      <c r="JW43" s="2" t="s">
        <v>141</v>
      </c>
      <c r="JX43" s="2" t="s">
        <v>141</v>
      </c>
      <c r="JY43" s="2" t="s">
        <v>153</v>
      </c>
      <c r="JZ43" s="2" t="s">
        <v>153</v>
      </c>
      <c r="KA43" s="2" t="s">
        <v>141</v>
      </c>
      <c r="KB43" s="4"/>
      <c r="KC43" s="8"/>
      <c r="KD43" s="4"/>
      <c r="KE43" s="8"/>
      <c r="KF43" s="7"/>
      <c r="KG43" s="7"/>
      <c r="KH43" s="2" t="s">
        <v>176</v>
      </c>
      <c r="KI43" s="2" t="s">
        <v>161</v>
      </c>
      <c r="KJ43" s="2" t="s">
        <v>141</v>
      </c>
      <c r="KK43" s="2" t="s">
        <v>141</v>
      </c>
      <c r="KL43" s="2" t="s">
        <v>153</v>
      </c>
      <c r="KM43" s="2" t="s">
        <v>153</v>
      </c>
      <c r="KN43" s="2" t="s">
        <v>141</v>
      </c>
      <c r="KO43" s="4"/>
      <c r="KP43" s="8"/>
      <c r="KQ43" s="4"/>
      <c r="KR43" s="8"/>
      <c r="KS43" s="7"/>
      <c r="KT43" s="7"/>
      <c r="KU43" s="2" t="s">
        <v>150</v>
      </c>
      <c r="KV43" s="2" t="s">
        <v>161</v>
      </c>
      <c r="KW43" s="2" t="s">
        <v>186</v>
      </c>
      <c r="KX43" s="2" t="s">
        <v>513</v>
      </c>
      <c r="KY43" s="2" t="s">
        <v>153</v>
      </c>
      <c r="KZ43" s="2" t="s">
        <v>153</v>
      </c>
      <c r="LA43" s="2" t="s">
        <v>141</v>
      </c>
      <c r="LB43" s="4"/>
      <c r="LC43" s="8"/>
      <c r="LD43" s="4"/>
      <c r="LE43" s="8"/>
      <c r="LF43" s="7"/>
      <c r="LG43" s="7"/>
      <c r="LH43" s="2" t="s">
        <v>176</v>
      </c>
      <c r="LI43" s="2" t="s">
        <v>161</v>
      </c>
      <c r="LJ43" s="2" t="s">
        <v>141</v>
      </c>
      <c r="LK43" s="2" t="s">
        <v>141</v>
      </c>
      <c r="LL43" s="2" t="s">
        <v>153</v>
      </c>
      <c r="LM43" s="2" t="s">
        <v>153</v>
      </c>
      <c r="LN43" s="2" t="s">
        <v>141</v>
      </c>
      <c r="LO43" s="4"/>
      <c r="LP43" s="8"/>
      <c r="LQ43" s="4"/>
      <c r="LR43" s="8"/>
      <c r="LS43" s="7"/>
      <c r="LT43" s="7"/>
      <c r="LU43" s="2" t="s">
        <v>301</v>
      </c>
      <c r="LV43" s="2" t="s">
        <v>161</v>
      </c>
      <c r="LW43" s="2" t="s">
        <v>141</v>
      </c>
      <c r="LX43" s="2" t="s">
        <v>141</v>
      </c>
      <c r="LY43" s="2" t="s">
        <v>153</v>
      </c>
      <c r="LZ43" s="2" t="s">
        <v>153</v>
      </c>
      <c r="MA43" s="2" t="s">
        <v>141</v>
      </c>
      <c r="MB43" s="4"/>
      <c r="MC43" s="8"/>
      <c r="MD43" s="4"/>
      <c r="ME43" s="8"/>
      <c r="MF43" s="7"/>
      <c r="MG43" s="7"/>
      <c r="MH43" s="2" t="s">
        <v>141</v>
      </c>
      <c r="MI43" s="2" t="s">
        <v>141</v>
      </c>
      <c r="MJ43" s="2" t="s">
        <v>141</v>
      </c>
      <c r="MK43" s="2" t="s">
        <v>141</v>
      </c>
      <c r="ML43" s="2" t="s">
        <v>141</v>
      </c>
      <c r="MM43" s="2" t="s">
        <v>141</v>
      </c>
      <c r="MN43" s="2" t="s">
        <v>141</v>
      </c>
      <c r="MO43" s="4"/>
      <c r="MP43" s="8"/>
      <c r="MQ43" s="4"/>
      <c r="MR43" s="8"/>
      <c r="MS43" s="7"/>
      <c r="MT43" s="7"/>
      <c r="MU43" s="2" t="s">
        <v>301</v>
      </c>
      <c r="MV43" s="2" t="s">
        <v>161</v>
      </c>
      <c r="MW43" s="2" t="s">
        <v>141</v>
      </c>
      <c r="MX43" s="2" t="s">
        <v>141</v>
      </c>
      <c r="MY43" s="2" t="s">
        <v>153</v>
      </c>
      <c r="MZ43" s="2" t="s">
        <v>153</v>
      </c>
      <c r="NA43" s="2" t="s">
        <v>141</v>
      </c>
      <c r="NB43" s="4"/>
      <c r="NC43" s="8"/>
      <c r="ND43" s="4"/>
      <c r="NE43" s="8"/>
      <c r="NF43" s="7"/>
      <c r="NG43" s="7"/>
      <c r="NH43" s="2" t="s">
        <v>150</v>
      </c>
      <c r="NI43" s="2" t="s">
        <v>161</v>
      </c>
      <c r="NJ43" s="2" t="s">
        <v>664</v>
      </c>
      <c r="NK43" s="2" t="s">
        <v>665</v>
      </c>
      <c r="NL43" s="2" t="s">
        <v>153</v>
      </c>
      <c r="NM43" s="2" t="s">
        <v>153</v>
      </c>
      <c r="NN43" s="2" t="s">
        <v>141</v>
      </c>
      <c r="NO43" s="4"/>
      <c r="NP43" s="8"/>
      <c r="NQ43" s="4"/>
      <c r="NR43" s="8"/>
      <c r="NS43" s="7"/>
      <c r="NT43" s="7"/>
      <c r="NU43" s="2" t="s">
        <v>176</v>
      </c>
      <c r="NV43" s="2" t="s">
        <v>161</v>
      </c>
      <c r="NW43" s="2" t="s">
        <v>141</v>
      </c>
      <c r="NX43" s="2" t="s">
        <v>141</v>
      </c>
      <c r="NY43" s="2" t="s">
        <v>153</v>
      </c>
      <c r="NZ43" s="2" t="s">
        <v>153</v>
      </c>
      <c r="OA43" s="2" t="s">
        <v>141</v>
      </c>
      <c r="OB43" s="4"/>
      <c r="OC43" s="8"/>
      <c r="OD43" s="4"/>
      <c r="OE43" s="8"/>
      <c r="OF43" s="7"/>
      <c r="OG43" s="7"/>
      <c r="OH43" s="2" t="s">
        <v>179</v>
      </c>
      <c r="OI43" s="2" t="s">
        <v>161</v>
      </c>
      <c r="OJ43" s="2" t="s">
        <v>141</v>
      </c>
      <c r="OK43" s="2" t="s">
        <v>141</v>
      </c>
      <c r="OL43" s="2" t="s">
        <v>153</v>
      </c>
      <c r="OM43" s="2" t="s">
        <v>153</v>
      </c>
      <c r="ON43" s="2" t="s">
        <v>141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</row>
    <row r="44">
      <c r="A44" s="16" t="s">
        <v>666</v>
      </c>
      <c r="B44" s="9" t="s">
        <v>141</v>
      </c>
      <c r="C44" s="9" t="s">
        <v>141</v>
      </c>
      <c r="D44" s="9" t="s">
        <v>141</v>
      </c>
      <c r="E44" s="9" t="s">
        <v>141</v>
      </c>
      <c r="F44" s="9" t="s">
        <v>141</v>
      </c>
      <c r="G44" s="9" t="s">
        <v>141</v>
      </c>
      <c r="H44" s="9" t="s">
        <v>141</v>
      </c>
      <c r="I44" s="9" t="s">
        <v>141</v>
      </c>
      <c r="J44" s="9" t="s">
        <v>141</v>
      </c>
      <c r="K44" s="9" t="s">
        <v>141</v>
      </c>
      <c r="L44" s="10"/>
      <c r="M44" s="10"/>
      <c r="N44" s="10"/>
      <c r="O44" s="9" t="s">
        <v>141</v>
      </c>
      <c r="P44" s="9" t="s">
        <v>141</v>
      </c>
      <c r="Q44" s="9" t="s">
        <v>141</v>
      </c>
      <c r="R44" s="9" t="s">
        <v>141</v>
      </c>
      <c r="S44" s="9" t="s">
        <v>141</v>
      </c>
      <c r="T44" s="9" t="s">
        <v>141</v>
      </c>
      <c r="U44" s="9" t="s">
        <v>141</v>
      </c>
      <c r="V44" s="9" t="s">
        <v>141</v>
      </c>
      <c r="W44" s="9" t="s">
        <v>141</v>
      </c>
      <c r="X44" s="9" t="s">
        <v>141</v>
      </c>
      <c r="Y44" s="9" t="s">
        <v>141</v>
      </c>
      <c r="Z44" s="11">
        <v>4944</v>
      </c>
      <c r="AA44" s="11">
        <f>=ROUNDDOWN({0},0)</f>
      </c>
      <c r="AB44" s="12">
        <v>115.3</v>
      </c>
      <c r="AC44" s="9" t="s">
        <v>141</v>
      </c>
      <c r="AD44" s="11"/>
      <c r="AE44" s="11"/>
      <c r="AF44" s="13"/>
      <c r="AG44" s="13"/>
      <c r="AH44" s="14"/>
      <c r="AI44" s="11"/>
      <c r="AJ44" s="11">
        <f>=ROUNDDOWN({0},0)</f>
      </c>
      <c r="AK44" s="12"/>
      <c r="AL44" s="9" t="s">
        <v>141</v>
      </c>
      <c r="AM44" s="11"/>
      <c r="AN44" s="11"/>
      <c r="AO44" s="14"/>
      <c r="AP44" s="11">
        <v>361</v>
      </c>
      <c r="AQ44" s="15">
        <v>25233.88</v>
      </c>
      <c r="AR44" s="11">
        <v>645</v>
      </c>
      <c r="AS44" s="15">
        <v>43804.74</v>
      </c>
      <c r="AT44" s="14">
        <v>-0.4403</v>
      </c>
      <c r="AU44" s="14">
        <v>-0.4239</v>
      </c>
      <c r="AV44" s="11">
        <v>361</v>
      </c>
      <c r="AW44" s="15">
        <v>25233.88</v>
      </c>
      <c r="AX44" s="11">
        <v>645</v>
      </c>
      <c r="AY44" s="15">
        <v>43804.74</v>
      </c>
      <c r="AZ44" s="14">
        <v>-0.4403</v>
      </c>
      <c r="BA44" s="14">
        <v>-0.4239</v>
      </c>
      <c r="BB44" s="14"/>
      <c r="BC44" s="11">
        <v>361</v>
      </c>
      <c r="BD44" s="15">
        <v>25233.88</v>
      </c>
      <c r="BE44" s="11">
        <v>645</v>
      </c>
      <c r="BF44" s="15">
        <v>43804.74</v>
      </c>
      <c r="BG44" s="14">
        <v>-0.4403</v>
      </c>
      <c r="BH44" s="14">
        <v>-0.4239</v>
      </c>
      <c r="BI44" s="14"/>
      <c r="BJ44" s="11"/>
      <c r="BK44" s="15"/>
      <c r="BL44" s="9" t="s">
        <v>141</v>
      </c>
      <c r="BM44" s="14"/>
      <c r="BN44" s="14"/>
      <c r="BO44" s="11">
        <v>93</v>
      </c>
      <c r="BP44" s="15">
        <v>6494.69</v>
      </c>
      <c r="BQ44" s="11">
        <v>165</v>
      </c>
      <c r="BR44" s="15">
        <v>10611.44</v>
      </c>
      <c r="BS44" s="14">
        <v>-0.4364</v>
      </c>
      <c r="BT44" s="14">
        <v>-0.388</v>
      </c>
      <c r="BU44" s="9" t="s">
        <v>141</v>
      </c>
      <c r="BV44" s="9" t="s">
        <v>141</v>
      </c>
      <c r="BW44" s="9" t="s">
        <v>141</v>
      </c>
      <c r="BX44" s="9" t="s">
        <v>141</v>
      </c>
      <c r="BY44" s="9" t="s">
        <v>141</v>
      </c>
      <c r="BZ44" s="9" t="s">
        <v>141</v>
      </c>
      <c r="CA44" s="9" t="s">
        <v>141</v>
      </c>
      <c r="CB44" s="11">
        <v>51</v>
      </c>
      <c r="CC44" s="15">
        <v>4266.96</v>
      </c>
      <c r="CD44" s="11">
        <v>96</v>
      </c>
      <c r="CE44" s="15">
        <v>7279.09</v>
      </c>
      <c r="CF44" s="14">
        <v>-0.4688</v>
      </c>
      <c r="CG44" s="14">
        <v>-0.4138</v>
      </c>
      <c r="CH44" s="9" t="s">
        <v>141</v>
      </c>
      <c r="CI44" s="9" t="s">
        <v>141</v>
      </c>
      <c r="CJ44" s="9" t="s">
        <v>141</v>
      </c>
      <c r="CK44" s="9" t="s">
        <v>141</v>
      </c>
      <c r="CL44" s="9" t="s">
        <v>141</v>
      </c>
      <c r="CM44" s="9" t="s">
        <v>141</v>
      </c>
      <c r="CN44" s="9" t="s">
        <v>141</v>
      </c>
      <c r="CO44" s="11">
        <v>59</v>
      </c>
      <c r="CP44" s="15">
        <v>4069.57</v>
      </c>
      <c r="CQ44" s="11">
        <v>117</v>
      </c>
      <c r="CR44" s="15">
        <v>7415.41</v>
      </c>
      <c r="CS44" s="14">
        <v>-0.4957</v>
      </c>
      <c r="CT44" s="14">
        <v>-0.4512</v>
      </c>
      <c r="CU44" s="9" t="s">
        <v>141</v>
      </c>
      <c r="CV44" s="9" t="s">
        <v>141</v>
      </c>
      <c r="CW44" s="9" t="s">
        <v>141</v>
      </c>
      <c r="CX44" s="9" t="s">
        <v>141</v>
      </c>
      <c r="CY44" s="9" t="s">
        <v>141</v>
      </c>
      <c r="CZ44" s="9" t="s">
        <v>141</v>
      </c>
      <c r="DA44" s="9" t="s">
        <v>141</v>
      </c>
      <c r="DB44" s="11">
        <v>65</v>
      </c>
      <c r="DC44" s="15">
        <v>3210.01</v>
      </c>
      <c r="DD44" s="11">
        <v>79</v>
      </c>
      <c r="DE44" s="15">
        <v>4198.55</v>
      </c>
      <c r="DF44" s="14">
        <v>-0.1772</v>
      </c>
      <c r="DG44" s="14">
        <v>-0.2354</v>
      </c>
      <c r="DH44" s="9" t="s">
        <v>141</v>
      </c>
      <c r="DI44" s="9" t="s">
        <v>141</v>
      </c>
      <c r="DJ44" s="9" t="s">
        <v>141</v>
      </c>
      <c r="DK44" s="9" t="s">
        <v>141</v>
      </c>
      <c r="DL44" s="9" t="s">
        <v>141</v>
      </c>
      <c r="DM44" s="9" t="s">
        <v>141</v>
      </c>
      <c r="DN44" s="9" t="s">
        <v>141</v>
      </c>
      <c r="DO44" s="11">
        <v>38</v>
      </c>
      <c r="DP44" s="15">
        <v>2857.18</v>
      </c>
      <c r="DQ44" s="11">
        <v>59</v>
      </c>
      <c r="DR44" s="15">
        <v>4593.2</v>
      </c>
      <c r="DS44" s="14">
        <v>-0.3559</v>
      </c>
      <c r="DT44" s="14">
        <v>-0.378</v>
      </c>
      <c r="DU44" s="9" t="s">
        <v>141</v>
      </c>
      <c r="DV44" s="9" t="s">
        <v>141</v>
      </c>
      <c r="DW44" s="9" t="s">
        <v>141</v>
      </c>
      <c r="DX44" s="9" t="s">
        <v>141</v>
      </c>
      <c r="DY44" s="9" t="s">
        <v>141</v>
      </c>
      <c r="DZ44" s="9" t="s">
        <v>141</v>
      </c>
      <c r="EA44" s="9" t="s">
        <v>141</v>
      </c>
      <c r="EB44" s="11">
        <v>23</v>
      </c>
      <c r="EC44" s="15">
        <v>1884.11</v>
      </c>
      <c r="ED44" s="11">
        <v>81</v>
      </c>
      <c r="EE44" s="15">
        <v>5805.45</v>
      </c>
      <c r="EF44" s="14">
        <v>-0.716</v>
      </c>
      <c r="EG44" s="14">
        <v>-0.6755</v>
      </c>
      <c r="EH44" s="9" t="s">
        <v>141</v>
      </c>
      <c r="EI44" s="9" t="s">
        <v>141</v>
      </c>
      <c r="EJ44" s="9" t="s">
        <v>141</v>
      </c>
      <c r="EK44" s="9" t="s">
        <v>141</v>
      </c>
      <c r="EL44" s="9" t="s">
        <v>141</v>
      </c>
      <c r="EM44" s="9" t="s">
        <v>141</v>
      </c>
      <c r="EN44" s="9" t="s">
        <v>141</v>
      </c>
      <c r="EO44" s="11">
        <v>19</v>
      </c>
      <c r="EP44" s="15">
        <v>1429.95</v>
      </c>
      <c r="EQ44" s="11">
        <v>28</v>
      </c>
      <c r="ER44" s="15">
        <v>2123.31</v>
      </c>
      <c r="ES44" s="14">
        <v>-0.3214</v>
      </c>
      <c r="ET44" s="14">
        <v>-0.3265</v>
      </c>
      <c r="EU44" s="9" t="s">
        <v>141</v>
      </c>
      <c r="EV44" s="9" t="s">
        <v>141</v>
      </c>
      <c r="EW44" s="9" t="s">
        <v>141</v>
      </c>
      <c r="EX44" s="9" t="s">
        <v>141</v>
      </c>
      <c r="EY44" s="9" t="s">
        <v>141</v>
      </c>
      <c r="EZ44" s="9" t="s">
        <v>141</v>
      </c>
      <c r="FA44" s="9" t="s">
        <v>141</v>
      </c>
      <c r="FB44" s="11">
        <v>8</v>
      </c>
      <c r="FC44" s="15">
        <v>582.51</v>
      </c>
      <c r="FD44" s="11">
        <v>7</v>
      </c>
      <c r="FE44" s="15">
        <v>643.14</v>
      </c>
      <c r="FF44" s="14">
        <v>0.1429</v>
      </c>
      <c r="FG44" s="14">
        <v>-0.0943</v>
      </c>
      <c r="FH44" s="9" t="s">
        <v>141</v>
      </c>
      <c r="FI44" s="9" t="s">
        <v>141</v>
      </c>
      <c r="FJ44" s="9" t="s">
        <v>141</v>
      </c>
      <c r="FK44" s="9" t="s">
        <v>141</v>
      </c>
      <c r="FL44" s="9" t="s">
        <v>141</v>
      </c>
      <c r="FM44" s="9" t="s">
        <v>141</v>
      </c>
      <c r="FN44" s="9" t="s">
        <v>141</v>
      </c>
      <c r="FO44" s="11">
        <v>4</v>
      </c>
      <c r="FP44" s="15">
        <v>358.91</v>
      </c>
      <c r="FQ44" s="11">
        <v>3</v>
      </c>
      <c r="FR44" s="15">
        <v>237.01</v>
      </c>
      <c r="FS44" s="14">
        <v>0.3333</v>
      </c>
      <c r="FT44" s="14">
        <v>0.5143</v>
      </c>
      <c r="FU44" s="9" t="s">
        <v>141</v>
      </c>
      <c r="FV44" s="9" t="s">
        <v>141</v>
      </c>
      <c r="FW44" s="9" t="s">
        <v>141</v>
      </c>
      <c r="FX44" s="9" t="s">
        <v>141</v>
      </c>
      <c r="FY44" s="9" t="s">
        <v>141</v>
      </c>
      <c r="FZ44" s="9" t="s">
        <v>141</v>
      </c>
      <c r="GA44" s="9" t="s">
        <v>141</v>
      </c>
      <c r="GB44" s="11">
        <v>1</v>
      </c>
      <c r="GC44" s="15">
        <v>79.99</v>
      </c>
      <c r="GD44" s="11"/>
      <c r="GE44" s="15"/>
      <c r="GF44" s="14"/>
      <c r="GG44" s="14"/>
      <c r="GH44" s="9" t="s">
        <v>141</v>
      </c>
      <c r="GI44" s="9" t="s">
        <v>141</v>
      </c>
      <c r="GJ44" s="9" t="s">
        <v>141</v>
      </c>
      <c r="GK44" s="9" t="s">
        <v>141</v>
      </c>
      <c r="GL44" s="9" t="s">
        <v>141</v>
      </c>
      <c r="GM44" s="9" t="s">
        <v>141</v>
      </c>
      <c r="GN44" s="9" t="s">
        <v>141</v>
      </c>
      <c r="GO44" s="11"/>
      <c r="GP44" s="15"/>
      <c r="GQ44" s="11">
        <v>9</v>
      </c>
      <c r="GR44" s="15">
        <v>784.09</v>
      </c>
      <c r="GS44" s="14">
        <v>-1</v>
      </c>
      <c r="GT44" s="14">
        <v>-1</v>
      </c>
      <c r="GU44" s="9" t="s">
        <v>141</v>
      </c>
      <c r="GV44" s="9" t="s">
        <v>141</v>
      </c>
      <c r="GW44" s="9" t="s">
        <v>141</v>
      </c>
      <c r="GX44" s="9" t="s">
        <v>141</v>
      </c>
      <c r="GY44" s="9" t="s">
        <v>141</v>
      </c>
      <c r="GZ44" s="9" t="s">
        <v>141</v>
      </c>
      <c r="HA44" s="9" t="s">
        <v>141</v>
      </c>
      <c r="HB44" s="11"/>
      <c r="HC44" s="15"/>
      <c r="HD44" s="11">
        <v>1</v>
      </c>
      <c r="HE44" s="15">
        <v>114.05</v>
      </c>
      <c r="HF44" s="14">
        <v>-1</v>
      </c>
      <c r="HG44" s="14">
        <v>-1</v>
      </c>
      <c r="HH44" s="9" t="s">
        <v>141</v>
      </c>
      <c r="HI44" s="9" t="s">
        <v>141</v>
      </c>
      <c r="HJ44" s="9" t="s">
        <v>141</v>
      </c>
      <c r="HK44" s="9" t="s">
        <v>141</v>
      </c>
      <c r="HL44" s="9" t="s">
        <v>141</v>
      </c>
      <c r="HM44" s="9" t="s">
        <v>141</v>
      </c>
      <c r="HN44" s="9" t="s">
        <v>141</v>
      </c>
      <c r="HO44" s="11"/>
      <c r="HP44" s="15"/>
      <c r="HQ44" s="11"/>
      <c r="HR44" s="15"/>
      <c r="HS44" s="14"/>
      <c r="HT44" s="14"/>
      <c r="HU44" s="9" t="s">
        <v>141</v>
      </c>
      <c r="HV44" s="9" t="s">
        <v>141</v>
      </c>
      <c r="HW44" s="9" t="s">
        <v>141</v>
      </c>
      <c r="HX44" s="9" t="s">
        <v>141</v>
      </c>
      <c r="HY44" s="9" t="s">
        <v>141</v>
      </c>
      <c r="HZ44" s="9" t="s">
        <v>141</v>
      </c>
      <c r="IA44" s="9" t="s">
        <v>141</v>
      </c>
      <c r="IB44" s="11"/>
      <c r="IC44" s="15"/>
      <c r="ID44" s="11"/>
      <c r="IE44" s="15"/>
      <c r="IF44" s="14"/>
      <c r="IG44" s="14"/>
      <c r="IH44" s="9" t="s">
        <v>141</v>
      </c>
      <c r="II44" s="9" t="s">
        <v>141</v>
      </c>
      <c r="IJ44" s="9" t="s">
        <v>141</v>
      </c>
      <c r="IK44" s="9" t="s">
        <v>141</v>
      </c>
      <c r="IL44" s="9" t="s">
        <v>141</v>
      </c>
      <c r="IM44" s="9" t="s">
        <v>141</v>
      </c>
      <c r="IN44" s="9" t="s">
        <v>141</v>
      </c>
      <c r="IO44" s="11"/>
      <c r="IP44" s="15"/>
      <c r="IQ44" s="11"/>
      <c r="IR44" s="15"/>
      <c r="IS44" s="14"/>
      <c r="IT44" s="14"/>
      <c r="IU44" s="9" t="s">
        <v>141</v>
      </c>
      <c r="IV44" s="9" t="s">
        <v>141</v>
      </c>
      <c r="IW44" s="9" t="s">
        <v>141</v>
      </c>
      <c r="IX44" s="9" t="s">
        <v>141</v>
      </c>
      <c r="IY44" s="9" t="s">
        <v>141</v>
      </c>
      <c r="IZ44" s="9" t="s">
        <v>141</v>
      </c>
      <c r="JA44" s="9" t="s">
        <v>141</v>
      </c>
      <c r="JB44" s="11"/>
      <c r="JC44" s="15"/>
      <c r="JD44" s="11"/>
      <c r="JE44" s="15"/>
      <c r="JF44" s="14"/>
      <c r="JG44" s="14"/>
      <c r="JH44" s="9" t="s">
        <v>141</v>
      </c>
      <c r="JI44" s="9" t="s">
        <v>141</v>
      </c>
      <c r="JJ44" s="9" t="s">
        <v>141</v>
      </c>
      <c r="JK44" s="9" t="s">
        <v>141</v>
      </c>
      <c r="JL44" s="9" t="s">
        <v>141</v>
      </c>
      <c r="JM44" s="9" t="s">
        <v>141</v>
      </c>
      <c r="JN44" s="9" t="s">
        <v>141</v>
      </c>
      <c r="JO44" s="11"/>
      <c r="JP44" s="15"/>
      <c r="JQ44" s="11"/>
      <c r="JR44" s="15"/>
      <c r="JS44" s="14"/>
      <c r="JT44" s="14"/>
      <c r="JU44" s="9" t="s">
        <v>141</v>
      </c>
      <c r="JV44" s="9" t="s">
        <v>141</v>
      </c>
      <c r="JW44" s="9" t="s">
        <v>141</v>
      </c>
      <c r="JX44" s="9" t="s">
        <v>141</v>
      </c>
      <c r="JY44" s="9" t="s">
        <v>141</v>
      </c>
      <c r="JZ44" s="9" t="s">
        <v>141</v>
      </c>
      <c r="KA44" s="9" t="s">
        <v>141</v>
      </c>
      <c r="KB44" s="11"/>
      <c r="KC44" s="15"/>
      <c r="KD44" s="11"/>
      <c r="KE44" s="15"/>
      <c r="KF44" s="14"/>
      <c r="KG44" s="14"/>
      <c r="KH44" s="9" t="s">
        <v>141</v>
      </c>
      <c r="KI44" s="9" t="s">
        <v>141</v>
      </c>
      <c r="KJ44" s="9" t="s">
        <v>141</v>
      </c>
      <c r="KK44" s="9" t="s">
        <v>141</v>
      </c>
      <c r="KL44" s="9" t="s">
        <v>141</v>
      </c>
      <c r="KM44" s="9" t="s">
        <v>141</v>
      </c>
      <c r="KN44" s="9" t="s">
        <v>141</v>
      </c>
      <c r="KO44" s="11"/>
      <c r="KP44" s="15"/>
      <c r="KQ44" s="11"/>
      <c r="KR44" s="15"/>
      <c r="KS44" s="14"/>
      <c r="KT44" s="14"/>
      <c r="KU44" s="9" t="s">
        <v>141</v>
      </c>
      <c r="KV44" s="9" t="s">
        <v>141</v>
      </c>
      <c r="KW44" s="9" t="s">
        <v>141</v>
      </c>
      <c r="KX44" s="9" t="s">
        <v>141</v>
      </c>
      <c r="KY44" s="9" t="s">
        <v>141</v>
      </c>
      <c r="KZ44" s="9" t="s">
        <v>141</v>
      </c>
      <c r="LA44" s="9" t="s">
        <v>141</v>
      </c>
      <c r="LB44" s="11"/>
      <c r="LC44" s="15"/>
      <c r="LD44" s="11"/>
      <c r="LE44" s="15"/>
      <c r="LF44" s="14"/>
      <c r="LG44" s="14"/>
      <c r="LH44" s="9" t="s">
        <v>141</v>
      </c>
      <c r="LI44" s="9" t="s">
        <v>141</v>
      </c>
      <c r="LJ44" s="9" t="s">
        <v>141</v>
      </c>
      <c r="LK44" s="9" t="s">
        <v>141</v>
      </c>
      <c r="LL44" s="9" t="s">
        <v>141</v>
      </c>
      <c r="LM44" s="9" t="s">
        <v>141</v>
      </c>
      <c r="LN44" s="9" t="s">
        <v>141</v>
      </c>
      <c r="LO44" s="11"/>
      <c r="LP44" s="15"/>
      <c r="LQ44" s="11"/>
      <c r="LR44" s="15"/>
      <c r="LS44" s="14"/>
      <c r="LT44" s="14"/>
      <c r="LU44" s="9" t="s">
        <v>141</v>
      </c>
      <c r="LV44" s="9" t="s">
        <v>141</v>
      </c>
      <c r="LW44" s="9" t="s">
        <v>141</v>
      </c>
      <c r="LX44" s="9" t="s">
        <v>141</v>
      </c>
      <c r="LY44" s="9" t="s">
        <v>141</v>
      </c>
      <c r="LZ44" s="9" t="s">
        <v>141</v>
      </c>
      <c r="MA44" s="9" t="s">
        <v>141</v>
      </c>
      <c r="MB44" s="11"/>
      <c r="MC44" s="15"/>
      <c r="MD44" s="11"/>
      <c r="ME44" s="15"/>
      <c r="MF44" s="14"/>
      <c r="MG44" s="14"/>
      <c r="MH44" s="9" t="s">
        <v>141</v>
      </c>
      <c r="MI44" s="9" t="s">
        <v>141</v>
      </c>
      <c r="MJ44" s="9" t="s">
        <v>141</v>
      </c>
      <c r="MK44" s="9" t="s">
        <v>141</v>
      </c>
      <c r="ML44" s="9" t="s">
        <v>141</v>
      </c>
      <c r="MM44" s="9" t="s">
        <v>141</v>
      </c>
      <c r="MN44" s="9" t="s">
        <v>141</v>
      </c>
      <c r="MO44" s="11"/>
      <c r="MP44" s="15"/>
      <c r="MQ44" s="11"/>
      <c r="MR44" s="15"/>
      <c r="MS44" s="14"/>
      <c r="MT44" s="14"/>
      <c r="MU44" s="9" t="s">
        <v>141</v>
      </c>
      <c r="MV44" s="9" t="s">
        <v>141</v>
      </c>
      <c r="MW44" s="9" t="s">
        <v>141</v>
      </c>
      <c r="MX44" s="9" t="s">
        <v>141</v>
      </c>
      <c r="MY44" s="9" t="s">
        <v>141</v>
      </c>
      <c r="MZ44" s="9" t="s">
        <v>141</v>
      </c>
      <c r="NA44" s="9" t="s">
        <v>141</v>
      </c>
      <c r="NB44" s="11"/>
      <c r="NC44" s="15"/>
      <c r="ND44" s="11"/>
      <c r="NE44" s="15"/>
      <c r="NF44" s="14"/>
      <c r="NG44" s="14"/>
      <c r="NH44" s="9" t="s">
        <v>141</v>
      </c>
      <c r="NI44" s="9" t="s">
        <v>141</v>
      </c>
      <c r="NJ44" s="9" t="s">
        <v>141</v>
      </c>
      <c r="NK44" s="9" t="s">
        <v>141</v>
      </c>
      <c r="NL44" s="9" t="s">
        <v>141</v>
      </c>
      <c r="NM44" s="9" t="s">
        <v>141</v>
      </c>
      <c r="NN44" s="9" t="s">
        <v>141</v>
      </c>
      <c r="NO44" s="11"/>
      <c r="NP44" s="15"/>
      <c r="NQ44" s="11"/>
      <c r="NR44" s="15"/>
      <c r="NS44" s="14"/>
      <c r="NT44" s="14"/>
      <c r="NU44" s="9" t="s">
        <v>141</v>
      </c>
      <c r="NV44" s="9" t="s">
        <v>141</v>
      </c>
      <c r="NW44" s="9" t="s">
        <v>141</v>
      </c>
      <c r="NX44" s="9" t="s">
        <v>141</v>
      </c>
      <c r="NY44" s="9" t="s">
        <v>141</v>
      </c>
      <c r="NZ44" s="9" t="s">
        <v>141</v>
      </c>
      <c r="OA44" s="9" t="s">
        <v>141</v>
      </c>
      <c r="OB44" s="11"/>
      <c r="OC44" s="15"/>
      <c r="OD44" s="11"/>
      <c r="OE44" s="15"/>
      <c r="OF44" s="14"/>
      <c r="OG44" s="14"/>
      <c r="OH44" s="9" t="s">
        <v>141</v>
      </c>
      <c r="OI44" s="9" t="s">
        <v>141</v>
      </c>
      <c r="OJ44" s="9" t="s">
        <v>141</v>
      </c>
      <c r="OK44" s="9" t="s">
        <v>141</v>
      </c>
      <c r="OL44" s="9" t="s">
        <v>141</v>
      </c>
      <c r="OM44" s="9" t="s">
        <v>141</v>
      </c>
      <c r="ON44" s="9" t="s">
        <v>141</v>
      </c>
      <c r="OO44" s="11">
        <v>2837</v>
      </c>
      <c r="OP44" s="11">
        <v>119</v>
      </c>
      <c r="OQ44" s="11"/>
      <c r="OR44" s="11">
        <v>1988</v>
      </c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667</v>
      </c>
      <c r="D2" s="0" t="s">
        <v>668</v>
      </c>
      <c r="E2" s="0" t="s">
        <v>669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670</v>
      </c>
      <c r="J4" s="1" t="s">
        <v>671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672</v>
      </c>
      <c r="P4" s="1" t="s">
        <v>673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674</v>
      </c>
      <c r="F5" s="1" t="s">
        <v>675</v>
      </c>
      <c r="G5" s="1" t="s">
        <v>674</v>
      </c>
      <c r="H5" s="1" t="s">
        <v>675</v>
      </c>
      <c r="I5" s="1" t="s">
        <v>670</v>
      </c>
      <c r="J5" s="1" t="s">
        <v>671</v>
      </c>
      <c r="K5" s="1" t="s">
        <v>676</v>
      </c>
      <c r="L5" s="1" t="s">
        <v>677</v>
      </c>
      <c r="M5" s="1" t="s">
        <v>676</v>
      </c>
      <c r="N5" s="1" t="s">
        <v>677</v>
      </c>
      <c r="O5" s="1" t="s">
        <v>672</v>
      </c>
      <c r="P5" s="1" t="s">
        <v>673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125</v>
      </c>
      <c r="F6" s="8">
        <v>12731.81</v>
      </c>
      <c r="G6" s="4">
        <v>265</v>
      </c>
      <c r="H6" s="8">
        <v>24264.59</v>
      </c>
      <c r="I6" s="7">
        <v>-0.5283</v>
      </c>
      <c r="J6" s="7">
        <v>-0.4753</v>
      </c>
      <c r="K6" s="4">
        <v>118</v>
      </c>
      <c r="L6" s="8">
        <v>11968.61</v>
      </c>
      <c r="M6" s="4">
        <v>246</v>
      </c>
      <c r="N6" s="8">
        <v>22671.37</v>
      </c>
      <c r="O6" s="7">
        <v>-0.5203</v>
      </c>
      <c r="P6" s="7">
        <v>-0.4721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7</v>
      </c>
      <c r="L7" s="8">
        <v>763.2</v>
      </c>
      <c r="M7" s="4">
        <v>19</v>
      </c>
      <c r="N7" s="8">
        <v>1593.22</v>
      </c>
      <c r="O7" s="7">
        <v>-0.6316</v>
      </c>
      <c r="P7" s="7">
        <v>-0.521</v>
      </c>
    </row>
    <row r="8">
      <c r="A8" s="2" t="s">
        <v>130</v>
      </c>
      <c r="B8" s="2" t="s">
        <v>131</v>
      </c>
      <c r="C8" s="2" t="s">
        <v>132</v>
      </c>
      <c r="D8" s="2" t="s">
        <v>411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417</v>
      </c>
      <c r="D9" s="2" t="s">
        <v>418</v>
      </c>
      <c r="E9" s="4">
        <v>130</v>
      </c>
      <c r="F9" s="8">
        <v>10164.84</v>
      </c>
      <c r="G9" s="4">
        <v>205</v>
      </c>
      <c r="H9" s="8">
        <v>16170.88</v>
      </c>
      <c r="I9" s="7">
        <v>-0.3659</v>
      </c>
      <c r="J9" s="7">
        <v>-0.3714</v>
      </c>
      <c r="K9" s="4">
        <v>102</v>
      </c>
      <c r="L9" s="8">
        <v>8489.44</v>
      </c>
      <c r="M9" s="4">
        <v>148</v>
      </c>
      <c r="N9" s="8">
        <v>12411.33</v>
      </c>
      <c r="O9" s="7">
        <v>-0.3108</v>
      </c>
      <c r="P9" s="7">
        <v>-0.316</v>
      </c>
    </row>
    <row r="10">
      <c r="A10" s="2" t="s">
        <v>130</v>
      </c>
      <c r="B10" s="2" t="s">
        <v>131</v>
      </c>
      <c r="C10" s="2" t="s">
        <v>417</v>
      </c>
      <c r="D10" s="2" t="s">
        <v>516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28</v>
      </c>
      <c r="L10" s="8">
        <v>1675.4</v>
      </c>
      <c r="M10" s="4">
        <v>57</v>
      </c>
      <c r="N10" s="8">
        <v>3759.55</v>
      </c>
      <c r="O10" s="7">
        <v>-0.5088</v>
      </c>
      <c r="P10" s="7">
        <v>-0.5544</v>
      </c>
    </row>
    <row r="11">
      <c r="A11" s="2" t="s">
        <v>130</v>
      </c>
      <c r="B11" s="2" t="s">
        <v>131</v>
      </c>
      <c r="C11" s="2" t="s">
        <v>566</v>
      </c>
      <c r="D11" s="2" t="s">
        <v>567</v>
      </c>
      <c r="E11" s="4">
        <v>73</v>
      </c>
      <c r="F11" s="8">
        <v>1680.04</v>
      </c>
      <c r="G11" s="4">
        <v>91</v>
      </c>
      <c r="H11" s="8">
        <v>1739.31</v>
      </c>
      <c r="I11" s="7">
        <v>-0.1978</v>
      </c>
      <c r="J11" s="7">
        <v>-0.0341</v>
      </c>
      <c r="K11" s="4">
        <v>73</v>
      </c>
      <c r="L11" s="8">
        <v>1680.04</v>
      </c>
      <c r="M11" s="4">
        <v>91</v>
      </c>
      <c r="N11" s="8">
        <v>1739.31</v>
      </c>
      <c r="O11" s="7">
        <v>-0.1978</v>
      </c>
      <c r="P11" s="7">
        <v>-0.0341</v>
      </c>
    </row>
    <row r="12">
      <c r="A12" s="2" t="s">
        <v>130</v>
      </c>
      <c r="B12" s="2" t="s">
        <v>131</v>
      </c>
      <c r="C12" s="2" t="s">
        <v>614</v>
      </c>
      <c r="D12" s="2" t="s">
        <v>615</v>
      </c>
      <c r="E12" s="4">
        <v>33</v>
      </c>
      <c r="F12" s="8">
        <v>657.19</v>
      </c>
      <c r="G12" s="4">
        <v>84</v>
      </c>
      <c r="H12" s="8">
        <v>1629.96</v>
      </c>
      <c r="I12" s="7">
        <v>-0.6071</v>
      </c>
      <c r="J12" s="7">
        <v>-0.5968</v>
      </c>
      <c r="K12" s="4">
        <v>33</v>
      </c>
      <c r="L12" s="8">
        <v>657.19</v>
      </c>
      <c r="M12" s="4">
        <v>84</v>
      </c>
      <c r="N12" s="8">
        <v>1629.96</v>
      </c>
      <c r="O12" s="7">
        <v>-0.6071</v>
      </c>
      <c r="P12" s="7">
        <v>-0.5968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667</v>
      </c>
      <c r="D2" s="0" t="s">
        <v>668</v>
      </c>
      <c r="E2" s="0" t="s">
        <v>669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670</v>
      </c>
      <c r="I4" s="1" t="s">
        <v>671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672</v>
      </c>
      <c r="O4" s="1" t="s">
        <v>673</v>
      </c>
    </row>
    <row r="5">
      <c r="A5" s="1" t="s">
        <v>79</v>
      </c>
      <c r="B5" s="1" t="s">
        <v>81</v>
      </c>
      <c r="C5" s="1" t="s">
        <v>82</v>
      </c>
      <c r="D5" s="1" t="s">
        <v>674</v>
      </c>
      <c r="E5" s="1" t="s">
        <v>675</v>
      </c>
      <c r="F5" s="1" t="s">
        <v>674</v>
      </c>
      <c r="G5" s="1" t="s">
        <v>675</v>
      </c>
      <c r="H5" s="1" t="s">
        <v>670</v>
      </c>
      <c r="I5" s="1" t="s">
        <v>671</v>
      </c>
      <c r="J5" s="1" t="s">
        <v>676</v>
      </c>
      <c r="K5" s="1" t="s">
        <v>677</v>
      </c>
      <c r="L5" s="1" t="s">
        <v>676</v>
      </c>
      <c r="M5" s="1" t="s">
        <v>677</v>
      </c>
      <c r="N5" s="1" t="s">
        <v>672</v>
      </c>
      <c r="O5" s="1" t="s">
        <v>673</v>
      </c>
    </row>
    <row r="6">
      <c r="A6" s="2" t="s">
        <v>130</v>
      </c>
      <c r="B6" s="2" t="s">
        <v>132</v>
      </c>
      <c r="C6" s="2" t="s">
        <v>133</v>
      </c>
      <c r="D6" s="4">
        <v>125</v>
      </c>
      <c r="E6" s="8">
        <v>12731.81</v>
      </c>
      <c r="F6" s="4">
        <v>265</v>
      </c>
      <c r="G6" s="8">
        <v>24264.59</v>
      </c>
      <c r="H6" s="7">
        <v>-0.5283</v>
      </c>
      <c r="I6" s="7">
        <v>-0.4753</v>
      </c>
      <c r="J6" s="4">
        <v>118</v>
      </c>
      <c r="K6" s="8">
        <v>11968.61</v>
      </c>
      <c r="L6" s="4">
        <v>246</v>
      </c>
      <c r="M6" s="8">
        <v>22671.37</v>
      </c>
      <c r="N6" s="7">
        <v>-0.5203</v>
      </c>
      <c r="O6" s="7">
        <v>-0.4721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7</v>
      </c>
      <c r="K7" s="8">
        <v>763.2</v>
      </c>
      <c r="L7" s="4">
        <v>19</v>
      </c>
      <c r="M7" s="8">
        <v>1593.22</v>
      </c>
      <c r="N7" s="7">
        <v>-0.6316</v>
      </c>
      <c r="O7" s="7">
        <v>-0.521</v>
      </c>
    </row>
    <row r="8">
      <c r="A8" s="2" t="s">
        <v>130</v>
      </c>
      <c r="B8" s="2" t="s">
        <v>132</v>
      </c>
      <c r="C8" s="2" t="s">
        <v>411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417</v>
      </c>
      <c r="C9" s="2" t="s">
        <v>418</v>
      </c>
      <c r="D9" s="4">
        <v>130</v>
      </c>
      <c r="E9" s="8">
        <v>10164.84</v>
      </c>
      <c r="F9" s="4">
        <v>205</v>
      </c>
      <c r="G9" s="8">
        <v>16170.88</v>
      </c>
      <c r="H9" s="7">
        <v>-0.3659</v>
      </c>
      <c r="I9" s="7">
        <v>-0.3714</v>
      </c>
      <c r="J9" s="4">
        <v>102</v>
      </c>
      <c r="K9" s="8">
        <v>8489.44</v>
      </c>
      <c r="L9" s="4">
        <v>148</v>
      </c>
      <c r="M9" s="8">
        <v>12411.33</v>
      </c>
      <c r="N9" s="7">
        <v>-0.3108</v>
      </c>
      <c r="O9" s="7">
        <v>-0.316</v>
      </c>
    </row>
    <row r="10">
      <c r="A10" s="2" t="s">
        <v>130</v>
      </c>
      <c r="B10" s="2" t="s">
        <v>417</v>
      </c>
      <c r="C10" s="2" t="s">
        <v>516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28</v>
      </c>
      <c r="K10" s="8">
        <v>1675.4</v>
      </c>
      <c r="L10" s="4">
        <v>57</v>
      </c>
      <c r="M10" s="8">
        <v>3759.55</v>
      </c>
      <c r="N10" s="7">
        <v>-0.5088</v>
      </c>
      <c r="O10" s="7">
        <v>-0.5544</v>
      </c>
    </row>
    <row r="11">
      <c r="A11" s="2" t="s">
        <v>130</v>
      </c>
      <c r="B11" s="2" t="s">
        <v>566</v>
      </c>
      <c r="C11" s="2" t="s">
        <v>567</v>
      </c>
      <c r="D11" s="4">
        <v>73</v>
      </c>
      <c r="E11" s="8">
        <v>1680.04</v>
      </c>
      <c r="F11" s="4">
        <v>91</v>
      </c>
      <c r="G11" s="8">
        <v>1739.31</v>
      </c>
      <c r="H11" s="7">
        <v>-0.1978</v>
      </c>
      <c r="I11" s="7">
        <v>-0.0341</v>
      </c>
      <c r="J11" s="4">
        <v>73</v>
      </c>
      <c r="K11" s="8">
        <v>1680.04</v>
      </c>
      <c r="L11" s="4">
        <v>91</v>
      </c>
      <c r="M11" s="8">
        <v>1739.31</v>
      </c>
      <c r="N11" s="7">
        <v>-0.1978</v>
      </c>
      <c r="O11" s="7">
        <v>-0.0341</v>
      </c>
    </row>
    <row r="12">
      <c r="A12" s="2" t="s">
        <v>130</v>
      </c>
      <c r="B12" s="2" t="s">
        <v>614</v>
      </c>
      <c r="C12" s="2" t="s">
        <v>615</v>
      </c>
      <c r="D12" s="4">
        <v>33</v>
      </c>
      <c r="E12" s="8">
        <v>657.19</v>
      </c>
      <c r="F12" s="4">
        <v>84</v>
      </c>
      <c r="G12" s="8">
        <v>1629.96</v>
      </c>
      <c r="H12" s="7">
        <v>-0.6071</v>
      </c>
      <c r="I12" s="7">
        <v>-0.5968</v>
      </c>
      <c r="J12" s="4">
        <v>33</v>
      </c>
      <c r="K12" s="8">
        <v>657.19</v>
      </c>
      <c r="L12" s="4">
        <v>84</v>
      </c>
      <c r="M12" s="8">
        <v>1629.96</v>
      </c>
      <c r="N12" s="7">
        <v>-0.6071</v>
      </c>
      <c r="O12" s="7">
        <v>-0.5968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