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1" sheetId="1" r:id="rId1"/>
    <sheet name="inbound details" sheetId="2" r:id="rId2"/>
  </sheets>
  <definedNames>
    <definedName name="_xlnm._FilterDatabase" localSheetId="0" hidden="1">Sheet1!$A$1:$AA$1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<sst xmlns="http://schemas.openxmlformats.org/spreadsheetml/2006/main" count="73" uniqueCount="65">
  <si>
    <t>EEC Item No.</t>
  </si>
  <si>
    <t>WM Specific Item No</t>
  </si>
  <si>
    <t>WM Item No.</t>
  </si>
  <si>
    <t>UPC</t>
  </si>
  <si>
    <t>Category Pattern</t>
  </si>
  <si>
    <t>Color</t>
  </si>
  <si>
    <t>Size</t>
  </si>
  <si>
    <t>Class Code</t>
  </si>
  <si>
    <t>Location</t>
  </si>
  <si>
    <t>Total units</t>
  </si>
  <si>
    <t>Master case setup</t>
  </si>
  <si>
    <t>Pack &amp; label
Standard label</t>
  </si>
  <si>
    <t>Units per master case</t>
  </si>
  <si>
    <t>Total box QTY</t>
  </si>
  <si>
    <t>L（inch）</t>
  </si>
  <si>
    <t>W（inch）</t>
  </si>
  <si>
    <t>H（inch)</t>
  </si>
  <si>
    <r>
      <rPr>
        <sz val="11"/>
        <rFont val="Arial"/>
        <charset val="134"/>
      </rPr>
      <t>L</t>
    </r>
    <r>
      <rPr>
        <sz val="11"/>
        <rFont val="宋体"/>
        <charset val="134"/>
      </rPr>
      <t>（</t>
    </r>
    <r>
      <rPr>
        <sz val="11"/>
        <rFont val="Arial"/>
        <charset val="134"/>
      </rPr>
      <t>mm</t>
    </r>
    <r>
      <rPr>
        <sz val="11"/>
        <rFont val="宋体"/>
        <charset val="134"/>
      </rPr>
      <t>）</t>
    </r>
  </si>
  <si>
    <r>
      <rPr>
        <sz val="11"/>
        <rFont val="Arial"/>
        <charset val="134"/>
      </rPr>
      <t>W</t>
    </r>
    <r>
      <rPr>
        <sz val="11"/>
        <rFont val="宋体"/>
        <charset val="134"/>
      </rPr>
      <t>（</t>
    </r>
    <r>
      <rPr>
        <sz val="11"/>
        <rFont val="Arial"/>
        <charset val="134"/>
      </rPr>
      <t>mm</t>
    </r>
    <r>
      <rPr>
        <sz val="11"/>
        <rFont val="宋体"/>
        <charset val="134"/>
      </rPr>
      <t>）</t>
    </r>
  </si>
  <si>
    <r>
      <rPr>
        <sz val="11"/>
        <rFont val="Arial"/>
        <charset val="134"/>
      </rPr>
      <t>H</t>
    </r>
    <r>
      <rPr>
        <sz val="11"/>
        <rFont val="宋体"/>
        <charset val="134"/>
      </rPr>
      <t>（</t>
    </r>
    <r>
      <rPr>
        <sz val="11"/>
        <rFont val="Arial"/>
        <charset val="134"/>
      </rPr>
      <t>mm</t>
    </r>
    <r>
      <rPr>
        <sz val="11"/>
        <rFont val="宋体"/>
        <charset val="134"/>
      </rPr>
      <t>）</t>
    </r>
  </si>
  <si>
    <t>KG
master pack</t>
  </si>
  <si>
    <t>Weight
（lb）/each</t>
  </si>
  <si>
    <t>CFT</t>
  </si>
  <si>
    <t>TOTAL CFT</t>
  </si>
  <si>
    <t>Expected delivery date*</t>
  </si>
  <si>
    <t>SHIP WINDOW</t>
  </si>
  <si>
    <t>CS14-1327</t>
  </si>
  <si>
    <t>DSL10001300754861</t>
  </si>
  <si>
    <t>00046515827299</t>
  </si>
  <si>
    <t>Coverlet &amp; Bedspread Kate</t>
  </si>
  <si>
    <t>Grey/Purple</t>
  </si>
  <si>
    <t>Twin/Twin XL</t>
  </si>
  <si>
    <t>ARC</t>
  </si>
  <si>
    <t>SD3</t>
  </si>
  <si>
    <t>Case-packed</t>
  </si>
  <si>
    <t>No</t>
  </si>
  <si>
    <t>2025/10/22-2025/10/27</t>
  </si>
  <si>
    <t>CS14-1328</t>
  </si>
  <si>
    <t>DSL10001300754862</t>
  </si>
  <si>
    <t>00046515827305</t>
  </si>
  <si>
    <t>Full/Queen</t>
  </si>
  <si>
    <t>Package Details and Charges</t>
  </si>
  <si>
    <t>Ship from：</t>
  </si>
  <si>
    <t>311 INTERNATIONAL TRADE PKWY, PORT WENTWORTH, GA, 31407-9265, US</t>
  </si>
  <si>
    <t>Phone:</t>
  </si>
  <si>
    <t>No. of Pallets</t>
  </si>
  <si>
    <t>No. of Single SKU Boxes</t>
  </si>
  <si>
    <t>Contact name:</t>
  </si>
  <si>
    <t>SD3 Shipping Department</t>
  </si>
  <si>
    <t>No. of Mixed SKU Boxes</t>
  </si>
  <si>
    <t>Email:</t>
  </si>
  <si>
    <t>sv3.ship@jlahome.com</t>
  </si>
  <si>
    <t>Dimensions(in.)</t>
  </si>
  <si>
    <t>Weight (lb.)</t>
  </si>
  <si>
    <t># of Pallets</t>
  </si>
  <si>
    <t>Total Weight (lb.)</t>
  </si>
  <si>
    <t>Stackble</t>
  </si>
  <si>
    <t>48X40X72</t>
  </si>
  <si>
    <t>*Freight pickup date:</t>
  </si>
  <si>
    <t>Freight class:</t>
  </si>
  <si>
    <t>Declared value:</t>
  </si>
  <si>
    <t>Number of unstackable pallets:</t>
  </si>
  <si>
    <t>WFS Prep Services:</t>
  </si>
  <si>
    <t>ITS Fee:</t>
  </si>
  <si>
    <t>Estimated shipping price: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</si>
</sst>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[$¥-804]#,##0.00"/>
    <numFmt numFmtId="179" formatCode="#0.0000"/>
  </numFmts>
  <fonts count="33">
    <font>
      <sz val="12"/>
      <color theme="1"/>
      <name val="等线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9"/>
      <color rgb="FFFFFFFF"/>
      <name val="Calibri"/>
      <charset val="134"/>
    </font>
    <font>
      <sz val="11"/>
      <name val="Calibri"/>
      <charset val="134"/>
    </font>
    <font>
      <sz val="11"/>
      <color theme="1"/>
      <name val="Calibri"/>
      <charset val="134"/>
    </font>
    <font>
      <b/>
      <sz val="11"/>
      <name val="Arial"/>
      <charset val="134"/>
    </font>
    <font>
      <b/>
      <sz val="11"/>
      <color rgb="FFFFFFFF"/>
      <name val="Arial"/>
      <charset val="134"/>
    </font>
    <font>
      <b/>
      <sz val="11"/>
      <color rgb="FFFF0000"/>
      <name val="Arial"/>
      <charset val="134"/>
    </font>
    <font>
      <sz val="11"/>
      <name val="Arial"/>
      <charset val="134"/>
    </font>
    <font>
      <sz val="11"/>
      <color theme="1"/>
      <name val="Arial"/>
      <charset val="134"/>
    </font>
    <font>
      <b/>
      <sz val="9"/>
      <color rgb="FFFFFFFF"/>
      <name val="Arial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1C232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6" borderId="2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23" applyNumberFormat="0" applyAlignment="0" applyProtection="0">
      <alignment vertical="center"/>
    </xf>
    <xf numFmtId="0" fontId="23" fillId="8" borderId="24" applyNumberFormat="0" applyAlignment="0" applyProtection="0">
      <alignment vertical="center"/>
    </xf>
    <xf numFmtId="0" fontId="24" fillId="8" borderId="23" applyNumberFormat="0" applyAlignment="0" applyProtection="0">
      <alignment vertical="center"/>
    </xf>
    <xf numFmtId="0" fontId="25" fillId="9" borderId="25" applyNumberFormat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>
      <alignment vertical="center"/>
    </xf>
    <xf numFmtId="0" fontId="1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Fill="1" applyBorder="1" applyAlignment="1">
      <alignment vertical="center"/>
    </xf>
    <xf numFmtId="176" fontId="2" fillId="0" borderId="0" xfId="0" applyNumberFormat="1" applyFont="1" applyBorder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Border="1">
      <alignment vertical="center"/>
    </xf>
    <xf numFmtId="14" fontId="3" fillId="0" borderId="13" xfId="0" applyNumberFormat="1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26" fontId="2" fillId="0" borderId="0" xfId="0" applyNumberFormat="1" applyFont="1">
      <alignment vertical="center"/>
    </xf>
    <xf numFmtId="26" fontId="4" fillId="0" borderId="0" xfId="0" applyNumberFormat="1" applyFont="1" applyFill="1" applyAlignment="1">
      <alignment vertical="center"/>
    </xf>
    <xf numFmtId="0" fontId="2" fillId="0" borderId="0" xfId="0" applyFont="1" applyAlignment="1">
      <alignment vertical="center" wrapText="1"/>
    </xf>
    <xf numFmtId="176" fontId="3" fillId="0" borderId="0" xfId="0" applyNumberFormat="1" applyFont="1">
      <alignment vertical="center"/>
    </xf>
    <xf numFmtId="0" fontId="5" fillId="0" borderId="0" xfId="6">
      <alignment vertical="center"/>
    </xf>
    <xf numFmtId="176" fontId="0" fillId="0" borderId="0" xfId="0" applyNumberFormat="1">
      <alignment vertical="center"/>
    </xf>
    <xf numFmtId="0" fontId="6" fillId="2" borderId="18" xfId="0" applyFont="1" applyFill="1" applyBorder="1" applyAlignment="1">
      <alignment vertical="top" wrapText="1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top"/>
    </xf>
    <xf numFmtId="177" fontId="7" fillId="0" borderId="0" xfId="0" applyNumberFormat="1" applyFont="1" applyFill="1" applyBorder="1" applyAlignment="1">
      <alignment horizontal="left" vertical="center"/>
    </xf>
    <xf numFmtId="178" fontId="7" fillId="0" borderId="0" xfId="0" applyNumberFormat="1" applyFont="1" applyFill="1" applyAlignment="1">
      <alignment horizontal="left" vertical="center"/>
    </xf>
    <xf numFmtId="0" fontId="7" fillId="0" borderId="19" xfId="0" applyNumberFormat="1" applyFont="1" applyBorder="1" applyAlignment="1"/>
    <xf numFmtId="0" fontId="9" fillId="3" borderId="18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3" fillId="0" borderId="0" xfId="0" applyFont="1" applyFill="1">
      <alignment vertical="center"/>
    </xf>
    <xf numFmtId="0" fontId="11" fillId="0" borderId="0" xfId="0" applyFont="1" applyFill="1" applyAlignment="1">
      <alignment vertical="center"/>
    </xf>
    <xf numFmtId="177" fontId="7" fillId="0" borderId="0" xfId="0" applyNumberFormat="1" applyFont="1" applyFill="1" applyAlignment="1">
      <alignment horizontal="left" vertical="center"/>
    </xf>
    <xf numFmtId="179" fontId="7" fillId="0" borderId="0" xfId="0" applyNumberFormat="1" applyFont="1" applyFill="1" applyBorder="1" applyAlignment="1">
      <alignment wrapText="1"/>
    </xf>
    <xf numFmtId="176" fontId="10" fillId="2" borderId="18" xfId="0" applyNumberFormat="1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14" fontId="13" fillId="0" borderId="0" xfId="0" applyNumberFormat="1" applyFont="1" applyFill="1" applyAlignment="1">
      <alignment vertical="center"/>
    </xf>
    <xf numFmtId="14" fontId="13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v3.ship@jlahom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3"/>
  <sheetViews>
    <sheetView tabSelected="1" zoomScale="85" zoomScaleNormal="85" workbookViewId="0">
      <pane xSplit="2" ySplit="1" topLeftCell="C2" activePane="bottomRight" state="frozen"/>
      <selection/>
      <selection pane="topRight"/>
      <selection pane="bottomLeft"/>
      <selection pane="bottomRight" activeCell="E16" sqref="E16"/>
    </sheetView>
  </sheetViews>
  <sheetFormatPr defaultColWidth="10" defaultRowHeight="16.5" customHeight="1" outlineLevelRow="2"/>
  <cols>
    <col min="1" max="1" width="14.2538461538462" customWidth="1"/>
    <col min="2" max="2" width="18.5" customWidth="1"/>
    <col min="3" max="3" width="13.2538461538462" customWidth="1"/>
    <col min="4" max="4" width="15.2" customWidth="1"/>
    <col min="5" max="5" width="24.2538461538462" customWidth="1"/>
    <col min="6" max="6" width="10.5923076923077" customWidth="1"/>
    <col min="7" max="7" width="13.0307692307692" customWidth="1"/>
    <col min="11" max="11" width="13.5230769230769" customWidth="1"/>
    <col min="12" max="12" width="13.9615384615385" customWidth="1"/>
    <col min="13" max="13" width="8.68461538461538" customWidth="1"/>
    <col min="14" max="14" width="9.68461538461538" customWidth="1"/>
    <col min="18" max="20" width="10.4615384615385"/>
    <col min="22" max="22" width="11.5384615384615"/>
    <col min="23" max="24" width="12.6153846153846" style="29"/>
    <col min="25" max="25" width="15.5923076923077" customWidth="1"/>
    <col min="26" max="26" width="22.0461538461538" customWidth="1"/>
  </cols>
  <sheetData>
    <row r="1" ht="41.25" customHeight="1" spans="1:26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0" t="s">
        <v>5</v>
      </c>
      <c r="G1" s="30" t="s">
        <v>6</v>
      </c>
      <c r="H1" s="30" t="s">
        <v>7</v>
      </c>
      <c r="I1" s="30" t="s">
        <v>8</v>
      </c>
      <c r="J1" s="36" t="s">
        <v>9</v>
      </c>
      <c r="K1" s="37" t="s">
        <v>10</v>
      </c>
      <c r="L1" s="38" t="s">
        <v>11</v>
      </c>
      <c r="M1" s="37" t="s">
        <v>12</v>
      </c>
      <c r="N1" s="39" t="s">
        <v>13</v>
      </c>
      <c r="O1" s="40" t="s">
        <v>14</v>
      </c>
      <c r="P1" s="40" t="s">
        <v>15</v>
      </c>
      <c r="Q1" s="40" t="s">
        <v>16</v>
      </c>
      <c r="R1" s="40" t="s">
        <v>17</v>
      </c>
      <c r="S1" s="40" t="s">
        <v>18</v>
      </c>
      <c r="T1" s="40" t="s">
        <v>19</v>
      </c>
      <c r="U1" s="40" t="s">
        <v>20</v>
      </c>
      <c r="V1" s="40" t="s">
        <v>21</v>
      </c>
      <c r="W1" s="45" t="s">
        <v>22</v>
      </c>
      <c r="X1" s="45" t="s">
        <v>23</v>
      </c>
      <c r="Y1" s="46" t="s">
        <v>24</v>
      </c>
      <c r="Z1" s="37" t="s">
        <v>25</v>
      </c>
    </row>
    <row r="2" customHeight="1" spans="1:26">
      <c r="A2" s="31" t="s">
        <v>26</v>
      </c>
      <c r="B2" s="32" t="s">
        <v>27</v>
      </c>
      <c r="C2" s="32">
        <v>16274403044</v>
      </c>
      <c r="D2" s="33" t="s">
        <v>28</v>
      </c>
      <c r="E2" s="31" t="s">
        <v>29</v>
      </c>
      <c r="F2" s="34" t="s">
        <v>30</v>
      </c>
      <c r="G2" s="34" t="s">
        <v>31</v>
      </c>
      <c r="H2" s="35" t="s">
        <v>32</v>
      </c>
      <c r="I2" t="s">
        <v>33</v>
      </c>
      <c r="J2" s="33">
        <v>30</v>
      </c>
      <c r="K2" s="41" t="s">
        <v>34</v>
      </c>
      <c r="L2" s="42" t="s">
        <v>35</v>
      </c>
      <c r="M2" s="43">
        <v>1</v>
      </c>
      <c r="N2" s="33">
        <v>30</v>
      </c>
      <c r="O2" s="44">
        <v>16.9291</v>
      </c>
      <c r="P2" s="44">
        <v>13.3858</v>
      </c>
      <c r="Q2" s="44">
        <v>5.1181</v>
      </c>
      <c r="R2" s="29">
        <v>429.99914</v>
      </c>
      <c r="S2" s="29">
        <v>339.99932</v>
      </c>
      <c r="T2" s="29">
        <v>129.99974</v>
      </c>
      <c r="U2" s="29">
        <v>1.8</v>
      </c>
      <c r="V2" s="29">
        <v>3.968316</v>
      </c>
      <c r="W2" s="29">
        <v>0.671186528573332</v>
      </c>
      <c r="X2" s="29">
        <v>20.1355958572</v>
      </c>
      <c r="Y2" s="47">
        <v>45965</v>
      </c>
      <c r="Z2" s="48" t="s">
        <v>36</v>
      </c>
    </row>
    <row r="3" customHeight="1" spans="1:26">
      <c r="A3" s="31" t="s">
        <v>37</v>
      </c>
      <c r="B3" s="32" t="s">
        <v>38</v>
      </c>
      <c r="C3" s="32">
        <v>16276058486</v>
      </c>
      <c r="D3" s="33" t="s">
        <v>39</v>
      </c>
      <c r="E3" s="31" t="s">
        <v>29</v>
      </c>
      <c r="F3" s="34" t="s">
        <v>30</v>
      </c>
      <c r="G3" s="34" t="s">
        <v>40</v>
      </c>
      <c r="H3" s="35" t="s">
        <v>32</v>
      </c>
      <c r="I3" t="s">
        <v>33</v>
      </c>
      <c r="J3" s="33">
        <v>70</v>
      </c>
      <c r="K3" s="41" t="s">
        <v>34</v>
      </c>
      <c r="L3" s="42" t="s">
        <v>35</v>
      </c>
      <c r="M3" s="43">
        <v>1</v>
      </c>
      <c r="N3" s="33">
        <v>70</v>
      </c>
      <c r="O3" s="44">
        <v>16.9291</v>
      </c>
      <c r="P3" s="44">
        <v>13.3858</v>
      </c>
      <c r="Q3" s="44">
        <v>5.9055</v>
      </c>
      <c r="R3" s="29">
        <v>429.99914</v>
      </c>
      <c r="S3" s="29">
        <v>339.99932</v>
      </c>
      <c r="T3" s="29">
        <v>149.9997</v>
      </c>
      <c r="U3" s="29">
        <v>2.3</v>
      </c>
      <c r="V3" s="29">
        <v>5.070626</v>
      </c>
      <c r="W3" s="29">
        <v>0.774445994507691</v>
      </c>
      <c r="X3" s="29">
        <v>54.2112196155384</v>
      </c>
      <c r="Y3" s="47">
        <v>45965</v>
      </c>
      <c r="Z3" s="48" t="s">
        <v>36</v>
      </c>
    </row>
  </sheetData>
  <autoFilter xmlns:etc="http://www.wps.cn/officeDocument/2017/etCustomData" ref="A1:AA1" etc:filterBottomFollowUsedRange="0">
    <extLst/>
  </autoFilter>
  <conditionalFormatting sqref="A2:A3">
    <cfRule type="duplicateValues" dxfId="0" priority="3"/>
    <cfRule type="duplicateValues" dxfId="0" priority="5"/>
  </conditionalFormatting>
  <conditionalFormatting sqref="B2:B3">
    <cfRule type="duplicateValues" dxfId="0" priority="4"/>
    <cfRule type="duplicateValues" dxfId="0" priority="6"/>
    <cfRule type="duplicateValues" dxfId="0" priority="7"/>
    <cfRule type="duplicateValues" dxfId="0" priority="8"/>
    <cfRule type="duplicateValues" dxfId="1" priority="9"/>
  </conditionalFormatting>
  <conditionalFormatting sqref="C2:C3">
    <cfRule type="duplicateValues" dxfId="0" priority="1"/>
    <cfRule type="duplicateValues" dxfId="0" priority="2"/>
  </conditionalFormatting>
  <conditionalFormatting sqref="B1 B4:B1048576">
    <cfRule type="duplicateValues" dxfId="1" priority="57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20"/>
  <sheetViews>
    <sheetView workbookViewId="0">
      <selection activeCell="I11" sqref="I11"/>
    </sheetView>
  </sheetViews>
  <sheetFormatPr defaultColWidth="10" defaultRowHeight="16.5" customHeight="1"/>
  <cols>
    <col min="1" max="1" width="29.8769230769231" customWidth="1"/>
    <col min="2" max="2" width="11.5"/>
    <col min="3" max="3" width="10.6153846153846"/>
    <col min="11" max="11" width="10.7538461538462" customWidth="1"/>
  </cols>
  <sheetData>
    <row r="1" customHeight="1" spans="1:11">
      <c r="A1" s="1" t="s">
        <v>41</v>
      </c>
      <c r="B1" s="2"/>
      <c r="C1" s="3"/>
      <c r="D1" s="3"/>
      <c r="E1" s="3"/>
      <c r="F1" s="3"/>
      <c r="G1" s="3"/>
      <c r="H1" s="3"/>
      <c r="I1" s="3"/>
      <c r="J1" s="3" t="s">
        <v>42</v>
      </c>
      <c r="K1" s="3" t="s">
        <v>43</v>
      </c>
    </row>
    <row r="2" customHeight="1" spans="1:11">
      <c r="A2" s="4"/>
      <c r="B2" s="5"/>
      <c r="C2" s="3"/>
      <c r="D2" s="3"/>
      <c r="E2" s="3"/>
      <c r="F2" s="3"/>
      <c r="G2" s="3"/>
      <c r="H2" s="3"/>
      <c r="I2" s="3"/>
      <c r="J2" s="3" t="s">
        <v>44</v>
      </c>
      <c r="K2" s="3">
        <v>9128752828</v>
      </c>
    </row>
    <row r="3" customHeight="1" spans="1:11">
      <c r="A3" s="6" t="s">
        <v>45</v>
      </c>
      <c r="B3" s="5">
        <v>1</v>
      </c>
      <c r="C3" s="3"/>
      <c r="D3" s="3"/>
      <c r="E3" s="3"/>
      <c r="F3" s="3"/>
      <c r="G3" s="3"/>
      <c r="H3" s="3"/>
      <c r="I3" s="3"/>
      <c r="J3" s="3"/>
      <c r="K3" s="3"/>
    </row>
    <row r="4" customHeight="1" spans="1:11">
      <c r="A4" s="6" t="s">
        <v>46</v>
      </c>
      <c r="B4" s="5">
        <v>100</v>
      </c>
      <c r="C4" s="3"/>
      <c r="D4" s="3"/>
      <c r="E4" s="3"/>
      <c r="F4" s="3"/>
      <c r="G4" s="3"/>
      <c r="H4" s="3"/>
      <c r="I4" s="3"/>
      <c r="J4" s="3" t="s">
        <v>47</v>
      </c>
      <c r="K4" s="3" t="s">
        <v>48</v>
      </c>
    </row>
    <row r="5" customHeight="1" spans="1:11">
      <c r="A5" s="7" t="s">
        <v>49</v>
      </c>
      <c r="B5" s="8">
        <v>0</v>
      </c>
      <c r="C5" s="3"/>
      <c r="D5" s="3"/>
      <c r="E5" s="3"/>
      <c r="F5" s="3"/>
      <c r="G5" s="3"/>
      <c r="H5" s="3"/>
      <c r="I5" s="3"/>
      <c r="J5" s="3" t="s">
        <v>50</v>
      </c>
      <c r="K5" s="28" t="s">
        <v>51</v>
      </c>
    </row>
    <row r="6" customHeight="1" spans="1:11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customHeight="1" spans="1:1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customHeight="1" spans="1:1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customHeight="1" spans="1:11">
      <c r="A9" s="9" t="s">
        <v>52</v>
      </c>
      <c r="B9" s="10"/>
      <c r="C9" s="10" t="s">
        <v>53</v>
      </c>
      <c r="D9" s="10" t="s">
        <v>54</v>
      </c>
      <c r="E9" s="10" t="s">
        <v>55</v>
      </c>
      <c r="F9" s="11" t="s">
        <v>56</v>
      </c>
      <c r="G9" s="3"/>
      <c r="H9" s="3"/>
      <c r="I9" s="3"/>
      <c r="J9" s="3"/>
      <c r="K9" s="3"/>
    </row>
    <row r="10" customHeight="1" spans="1:11">
      <c r="A10" s="12" t="s">
        <v>57</v>
      </c>
      <c r="B10" s="13">
        <v>215</v>
      </c>
      <c r="C10" s="14">
        <f>B10*2.20462262</f>
        <v>473.9938633</v>
      </c>
      <c r="D10" s="15">
        <v>1</v>
      </c>
      <c r="E10" s="16">
        <f>C10*D10</f>
        <v>473.9938633</v>
      </c>
      <c r="F10" s="17" t="s">
        <v>35</v>
      </c>
      <c r="G10" s="3"/>
      <c r="H10" s="3"/>
      <c r="I10" s="3"/>
      <c r="J10" s="3"/>
      <c r="K10" s="3"/>
    </row>
    <row r="11" customHeight="1" spans="1:1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customHeight="1" spans="1:11">
      <c r="A12" s="18" t="s">
        <v>58</v>
      </c>
      <c r="B12" s="19">
        <v>45957</v>
      </c>
      <c r="C12" s="3"/>
      <c r="D12" s="3"/>
      <c r="E12" s="3"/>
      <c r="F12" s="3"/>
      <c r="G12" s="3"/>
      <c r="H12" s="3"/>
      <c r="I12" s="3"/>
      <c r="J12" s="3"/>
      <c r="K12" s="3"/>
    </row>
    <row r="13" customHeight="1" spans="1:11">
      <c r="A13" s="20" t="s">
        <v>59</v>
      </c>
      <c r="B13" s="21">
        <v>200</v>
      </c>
      <c r="C13" s="3"/>
      <c r="D13" s="3"/>
      <c r="E13" s="3"/>
      <c r="F13" s="3"/>
      <c r="G13" s="3"/>
      <c r="H13" s="3"/>
      <c r="I13" s="3"/>
      <c r="J13" s="3"/>
      <c r="K13" s="3"/>
    </row>
    <row r="14" customHeight="1" spans="1:11">
      <c r="A14" s="20" t="s">
        <v>60</v>
      </c>
      <c r="B14" s="21">
        <f>100*80</f>
        <v>8000</v>
      </c>
      <c r="C14" s="3"/>
      <c r="D14" s="3"/>
      <c r="E14" s="3"/>
      <c r="F14" s="3"/>
      <c r="G14" s="3"/>
      <c r="H14" s="3"/>
      <c r="I14" s="3"/>
      <c r="J14" s="3"/>
      <c r="K14" s="3"/>
    </row>
    <row r="15" customHeight="1" spans="1:11">
      <c r="A15" s="22" t="s">
        <v>61</v>
      </c>
      <c r="B15" s="23">
        <f>B3</f>
        <v>1</v>
      </c>
      <c r="C15" s="3"/>
      <c r="D15" s="3"/>
      <c r="E15" s="3"/>
      <c r="F15" s="3"/>
      <c r="G15" s="3"/>
      <c r="H15" s="3"/>
      <c r="I15" s="3"/>
      <c r="J15" s="3"/>
      <c r="K15" s="3"/>
    </row>
    <row r="16" customHeight="1" spans="1:1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customHeight="1" spans="1:11">
      <c r="A17" s="3" t="s">
        <v>62</v>
      </c>
      <c r="B17" s="24">
        <v>45</v>
      </c>
      <c r="C17" s="3"/>
      <c r="D17" s="3"/>
      <c r="E17" s="3"/>
      <c r="F17" s="3"/>
      <c r="G17" s="3"/>
      <c r="H17" s="3"/>
      <c r="I17" s="3"/>
      <c r="J17" s="3"/>
      <c r="K17" s="3"/>
    </row>
    <row r="18" customHeight="1" spans="1:11">
      <c r="A18" s="3" t="s">
        <v>63</v>
      </c>
      <c r="B18" s="25">
        <v>63</v>
      </c>
      <c r="C18" s="3"/>
      <c r="D18" s="3"/>
      <c r="E18" s="3"/>
      <c r="F18" s="3"/>
      <c r="G18" s="3"/>
      <c r="H18" s="3"/>
      <c r="I18" s="3"/>
      <c r="J18" s="3"/>
      <c r="K18" s="3"/>
    </row>
    <row r="19" ht="41.25" customHeight="1" spans="1:11">
      <c r="A19" s="26" t="s">
        <v>64</v>
      </c>
      <c r="B19" s="24">
        <v>117.51</v>
      </c>
      <c r="C19" s="3"/>
      <c r="D19" s="3"/>
      <c r="E19" s="3"/>
      <c r="F19" s="3"/>
      <c r="G19" s="3"/>
      <c r="H19" s="3"/>
      <c r="I19" s="3"/>
      <c r="J19" s="3"/>
      <c r="K19" s="3"/>
    </row>
    <row r="20" customHeight="1" spans="1:11">
      <c r="A20" s="3"/>
      <c r="B20" s="27">
        <f>(B18+B19+B17)/SUM(Sheet1!J:J)</f>
        <v>2.2551</v>
      </c>
      <c r="C20" s="3"/>
      <c r="D20" s="3"/>
      <c r="E20" s="3"/>
      <c r="F20" s="3"/>
      <c r="G20" s="3"/>
      <c r="H20" s="3"/>
      <c r="I20" s="3"/>
      <c r="J20" s="3"/>
      <c r="K20" s="3"/>
    </row>
  </sheetData>
  <hyperlinks>
    <hyperlink ref="K5" r:id="rId1" display="sv3.ship@jlahome.com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inbound details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星星</cp:lastModifiedBy>
  <dcterms:created xsi:type="dcterms:W3CDTF">2006-09-16T00:00:00Z</dcterms:created>
  <dcterms:modified xsi:type="dcterms:W3CDTF">2025-10-22T02:52:39Z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67DD24487CB442B6856800AE062EF744_12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