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30" activeTab="1"/>
  </bookViews>
  <sheets>
    <sheet name="Sheet1" sheetId="1" r:id="rId1"/>
    <sheet name="inbound details" sheetId="2" r:id="rId2"/>
  </sheets>
  <definedNames>
    <definedName name="_xlnm._FilterDatabase" localSheetId="0" hidden="1">Sheet1!$A$1:$AA$11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<sst xmlns="http://schemas.openxmlformats.org/spreadsheetml/2006/main" count="163" uniqueCount="103">
  <si>
    <t>EEC Item No.</t>
  </si>
  <si>
    <t>WM Specific Item No</t>
  </si>
  <si>
    <t>WM Item No.</t>
  </si>
  <si>
    <t>UPC</t>
  </si>
  <si>
    <t>Category Pattern</t>
  </si>
  <si>
    <t>Color</t>
  </si>
  <si>
    <t>Size</t>
  </si>
  <si>
    <t>Class Code</t>
  </si>
  <si>
    <t>Location</t>
  </si>
  <si>
    <t>Total units</t>
  </si>
  <si>
    <t>Master case setup</t>
  </si>
  <si>
    <t>Pack &amp; label
Standard label</t>
  </si>
  <si>
    <t>Units per master case</t>
  </si>
  <si>
    <t>Total box QTY</t>
  </si>
  <si>
    <t>L（inch）</t>
  </si>
  <si>
    <t>W（inch）</t>
  </si>
  <si>
    <t>H（inch)</t>
  </si>
  <si>
    <r>
      <rPr>
        <sz val="11"/>
        <rFont val="Arial"/>
        <charset val="134"/>
      </rPr>
      <t>L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</si>
  <si>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W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</si>
  <si>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H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</si>
  <si>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t>KG
master pack</t>
  </si>
  <si>
    <t>Weight
（lb）/each</t>
  </si>
  <si>
    <t>CFT</t>
  </si>
  <si>
    <t>TOTAL CFT</t>
  </si>
  <si>
    <t>Expected delivery date*</t>
  </si>
  <si>
    <t>SHIP WINDOW</t>
  </si>
  <si>
    <t>MP10-7715</t>
  </si>
  <si>
    <t>086569765888</t>
  </si>
  <si>
    <t>Comforter (Set) Tasha</t>
  </si>
  <si>
    <t>Black</t>
  </si>
  <si>
    <t>King/Cal King</t>
  </si>
  <si>
    <t>B+</t>
  </si>
  <si>
    <t>SD2</t>
  </si>
  <si>
    <t>Case-packed</t>
  </si>
  <si>
    <t>No</t>
  </si>
  <si>
    <t>2025/10/21-2025/10/24</t>
  </si>
  <si>
    <t>CS10-0202-1</t>
  </si>
  <si>
    <t>675716951023</t>
  </si>
  <si>
    <t>Comforter (Set) Kashmir</t>
  </si>
  <si>
    <t>Blue/Grey</t>
  </si>
  <si>
    <t>Cal King</t>
  </si>
  <si>
    <t>ARC</t>
  </si>
  <si>
    <t>AM10-0130</t>
  </si>
  <si>
    <t>DSL10001300833888</t>
  </si>
  <si>
    <t>046515530403</t>
  </si>
  <si>
    <t>Comforter Mini Set Blake</t>
  </si>
  <si>
    <t>Navy/Blue</t>
  </si>
  <si>
    <t>C</t>
  </si>
  <si>
    <t>BR20-1859</t>
  </si>
  <si>
    <t>086569391698</t>
  </si>
  <si>
    <t>SHEET/SHEET SET Oversized Cotton Flannel</t>
  </si>
  <si>
    <t>Beige Windowpane</t>
  </si>
  <si>
    <t>C+</t>
  </si>
  <si>
    <t>BR20-1858</t>
  </si>
  <si>
    <t>086569391681</t>
  </si>
  <si>
    <t>King</t>
  </si>
  <si>
    <t>BR20-1854</t>
  </si>
  <si>
    <t>086569391643</t>
  </si>
  <si>
    <t>Grey Windowpane</t>
  </si>
  <si>
    <t>BR20-1845</t>
  </si>
  <si>
    <t>086569391551</t>
  </si>
  <si>
    <t>Seafoam Solid</t>
  </si>
  <si>
    <t>Queen</t>
  </si>
  <si>
    <t>MZ10-224</t>
  </si>
  <si>
    <t>DSL10001300579590</t>
  </si>
  <si>
    <t>046515831562</t>
  </si>
  <si>
    <t>Comforter (Set) Riley</t>
  </si>
  <si>
    <t>Purple</t>
  </si>
  <si>
    <t>Full/Queen</t>
  </si>
  <si>
    <t>CS14-1328</t>
  </si>
  <si>
    <t>DSL10001300754862</t>
  </si>
  <si>
    <t>046515827305</t>
  </si>
  <si>
    <t>Coverlet &amp; Bedspread Kate</t>
  </si>
  <si>
    <t>Grey/Purple</t>
  </si>
  <si>
    <t>MP10-6303</t>
  </si>
  <si>
    <t>086569212719</t>
  </si>
  <si>
    <t>Comforter (Set) Zennia</t>
  </si>
  <si>
    <t>Blue</t>
  </si>
  <si>
    <t>A</t>
  </si>
  <si>
    <t>Package Details and Charges</t>
  </si>
  <si>
    <t>Ship from：</t>
  </si>
  <si>
    <t>550 NORTHPORT PKWY, PORT WENTWORTH, GA 31407-9286, US</t>
  </si>
  <si>
    <t>Phone:</t>
  </si>
  <si>
    <t>No. of Pallets</t>
  </si>
  <si>
    <t>No. of Single SKU Boxes</t>
  </si>
  <si>
    <t>Contact name:</t>
  </si>
  <si>
    <t>SD2 Shipping Department</t>
  </si>
  <si>
    <t>No. of Mixed SKU Boxes</t>
  </si>
  <si>
    <t>Email:</t>
  </si>
  <si>
    <t>sav.ship@jlahome.com</t>
  </si>
  <si>
    <t>Dimensions(in.)</t>
  </si>
  <si>
    <t>Weight (lb.)</t>
  </si>
  <si>
    <t># of Pallets</t>
  </si>
  <si>
    <t>Total Weight (lb.)</t>
  </si>
  <si>
    <t>Stackble</t>
  </si>
  <si>
    <t>48X40X72</t>
  </si>
  <si>
    <t>*Freight pickup date:</t>
  </si>
  <si>
    <t>Freight class:</t>
  </si>
  <si>
    <t>Declared value:</t>
  </si>
  <si>
    <t>Number of unstackable pallets:</t>
  </si>
  <si>
    <t>WFS Prep Services:</t>
  </si>
  <si>
    <t>ITS Fee:</t>
  </si>
  <si>
    <t>Estimated shipping price: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</si>
</sst>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¥-804]#,##0.00"/>
    <numFmt numFmtId="178" formatCode="0_ "/>
  </numFmts>
  <fonts count="34">
    <font>
      <sz val="12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宋体"/>
      <charset val="134"/>
    </font>
    <font>
      <b/>
      <sz val="9"/>
      <color rgb="FFFFFFFF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b/>
      <sz val="11"/>
      <name val="Arial"/>
      <charset val="134"/>
    </font>
    <font>
      <b/>
      <sz val="11"/>
      <color rgb="FFFFFFFF"/>
      <name val="Arial"/>
      <charset val="134"/>
    </font>
    <font>
      <b/>
      <sz val="11"/>
      <color rgb="FFFF000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9"/>
      <color rgb="FFFFFFFF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2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1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Fill="1" applyBorder="1" applyAlignment="1">
      <alignment vertical="center"/>
    </xf>
    <xf numFmtId="176" fontId="2" fillId="0" borderId="0" xfId="0" applyNumberFormat="1" applyFont="1" applyBorder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Border="1">
      <alignment vertical="center"/>
    </xf>
    <xf numFmtId="14" fontId="3" fillId="0" borderId="13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26" fontId="2" fillId="0" borderId="0" xfId="0" applyNumberFormat="1" applyFont="1">
      <alignment vertical="center"/>
    </xf>
    <xf numFmtId="26" fontId="4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2" borderId="18" xfId="0" applyFont="1" applyFill="1" applyBorder="1" applyAlignment="1">
      <alignment vertical="top" wrapText="1"/>
    </xf>
    <xf numFmtId="177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1" fontId="8" fillId="0" borderId="0" xfId="0" applyNumberFormat="1" applyFont="1" applyFill="1" applyAlignment="1">
      <alignment horizontal="left" vertical="top"/>
    </xf>
    <xf numFmtId="49" fontId="7" fillId="0" borderId="0" xfId="0" applyNumberFormat="1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sav.ship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2"/>
  <sheetViews>
    <sheetView zoomScale="85" zoomScaleNormal="85" workbookViewId="0">
      <pane xSplit="2" ySplit="1" topLeftCell="H2" activePane="bottomRight" state="frozen"/>
      <selection/>
      <selection pane="topRight"/>
      <selection pane="bottomLeft"/>
      <selection pane="bottomRight" activeCell="O15" sqref="O15"/>
    </sheetView>
  </sheetViews>
  <sheetFormatPr defaultColWidth="10" defaultRowHeight="16.5" customHeight="1"/>
  <cols>
    <col min="1" max="1" width="14.2538461538462" customWidth="1"/>
    <col min="2" max="2" width="18.5" customWidth="1"/>
    <col min="3" max="3" width="13.2538461538462" customWidth="1"/>
    <col min="4" max="4" width="15.2" customWidth="1"/>
    <col min="5" max="5" width="24.2538461538462" customWidth="1"/>
    <col min="6" max="6" width="10.5923076923077" customWidth="1"/>
    <col min="7" max="7" width="13.0307692307692" customWidth="1"/>
    <col min="11" max="11" width="13.5230769230769" customWidth="1"/>
    <col min="12" max="12" width="13.9615384615385" customWidth="1"/>
    <col min="13" max="13" width="8.68461538461538" customWidth="1"/>
    <col min="14" max="14" width="9.68461538461538" customWidth="1"/>
    <col min="18" max="20" width="10.4615384615385"/>
    <col min="22" max="22" width="11.5384615384615"/>
    <col min="23" max="24" width="12.6153846153846" style="29"/>
    <col min="25" max="25" width="15.5923076923077" customWidth="1"/>
    <col min="26" max="26" width="22.0461538461538" customWidth="1"/>
  </cols>
  <sheetData>
    <row r="1" ht="41.25" customHeight="1" spans="1:26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40" t="s">
        <v>9</v>
      </c>
      <c r="K1" s="41" t="s">
        <v>10</v>
      </c>
      <c r="L1" s="42" t="s">
        <v>11</v>
      </c>
      <c r="M1" s="41" t="s">
        <v>12</v>
      </c>
      <c r="N1" s="43" t="s">
        <v>13</v>
      </c>
      <c r="O1" s="44" t="s">
        <v>14</v>
      </c>
      <c r="P1" s="44" t="s">
        <v>15</v>
      </c>
      <c r="Q1" s="44" t="s">
        <v>16</v>
      </c>
      <c r="R1" s="44" t="s">
        <v>17</v>
      </c>
      <c r="S1" s="44" t="s">
        <v>18</v>
      </c>
      <c r="T1" s="44" t="s">
        <v>19</v>
      </c>
      <c r="U1" s="44" t="s">
        <v>20</v>
      </c>
      <c r="V1" s="44" t="s">
        <v>21</v>
      </c>
      <c r="W1" s="51" t="s">
        <v>22</v>
      </c>
      <c r="X1" s="51" t="s">
        <v>23</v>
      </c>
      <c r="Y1" s="52" t="s">
        <v>24</v>
      </c>
      <c r="Z1" s="41" t="s">
        <v>25</v>
      </c>
    </row>
    <row r="2" customHeight="1" spans="1:26">
      <c r="A2" s="31" t="s">
        <v>26</v>
      </c>
      <c r="B2" s="31" t="s">
        <v>26</v>
      </c>
      <c r="C2" s="32">
        <v>2864422045</v>
      </c>
      <c r="D2" s="54" t="s">
        <v>27</v>
      </c>
      <c r="E2" s="31" t="s">
        <v>28</v>
      </c>
      <c r="F2" s="31" t="s">
        <v>29</v>
      </c>
      <c r="G2" s="31" t="s">
        <v>30</v>
      </c>
      <c r="H2" t="s">
        <v>31</v>
      </c>
      <c r="I2" s="45" t="s">
        <v>32</v>
      </c>
      <c r="J2" s="32">
        <v>4</v>
      </c>
      <c r="K2" s="46" t="s">
        <v>33</v>
      </c>
      <c r="L2" s="47" t="s">
        <v>34</v>
      </c>
      <c r="M2" s="32">
        <v>1</v>
      </c>
      <c r="N2" s="32">
        <v>4</v>
      </c>
      <c r="O2" s="48">
        <v>18.5039</v>
      </c>
      <c r="P2" s="48">
        <v>13.3858</v>
      </c>
      <c r="Q2" s="48">
        <v>10.6299</v>
      </c>
      <c r="R2" s="29">
        <v>469.99906</v>
      </c>
      <c r="S2" s="29">
        <v>339.99932</v>
      </c>
      <c r="T2" s="29">
        <v>269.99946</v>
      </c>
      <c r="U2" s="29">
        <v>5.8</v>
      </c>
      <c r="V2" s="29">
        <v>12.786811196</v>
      </c>
      <c r="W2" s="29">
        <v>1.52367746826397</v>
      </c>
      <c r="X2" s="29">
        <v>6.09470987305587</v>
      </c>
      <c r="Y2" s="53">
        <v>45964</v>
      </c>
      <c r="Z2" s="53" t="s">
        <v>35</v>
      </c>
    </row>
    <row r="3" customHeight="1" spans="1:26">
      <c r="A3" s="34" t="s">
        <v>36</v>
      </c>
      <c r="B3" s="34" t="s">
        <v>36</v>
      </c>
      <c r="C3" s="32">
        <v>777620904</v>
      </c>
      <c r="D3" s="54" t="s">
        <v>37</v>
      </c>
      <c r="E3" s="31" t="s">
        <v>38</v>
      </c>
      <c r="F3" s="31" t="s">
        <v>39</v>
      </c>
      <c r="G3" s="31" t="s">
        <v>40</v>
      </c>
      <c r="H3" t="s">
        <v>41</v>
      </c>
      <c r="I3" s="45" t="s">
        <v>32</v>
      </c>
      <c r="J3" s="32">
        <v>10</v>
      </c>
      <c r="K3" s="46" t="s">
        <v>33</v>
      </c>
      <c r="L3" s="47" t="s">
        <v>34</v>
      </c>
      <c r="M3" s="32">
        <v>1</v>
      </c>
      <c r="N3" s="32">
        <v>10</v>
      </c>
      <c r="O3" s="48">
        <v>21.26</v>
      </c>
      <c r="P3" s="48">
        <v>16.73</v>
      </c>
      <c r="Q3" s="48">
        <v>8.2677</v>
      </c>
      <c r="R3" s="29">
        <v>540.004</v>
      </c>
      <c r="S3" s="29">
        <v>424.942</v>
      </c>
      <c r="T3" s="29">
        <v>209.99958</v>
      </c>
      <c r="U3" s="29">
        <v>4.9</v>
      </c>
      <c r="V3" s="29">
        <v>10.802650838</v>
      </c>
      <c r="W3" s="29">
        <v>1.70176729309028</v>
      </c>
      <c r="X3" s="29">
        <v>17.0176729309028</v>
      </c>
      <c r="Y3" s="53">
        <v>45964</v>
      </c>
      <c r="Z3" s="53" t="s">
        <v>35</v>
      </c>
    </row>
    <row r="4" customHeight="1" spans="1:26">
      <c r="A4" s="35" t="s">
        <v>42</v>
      </c>
      <c r="B4" s="36" t="s">
        <v>43</v>
      </c>
      <c r="C4" s="36">
        <v>5442211094</v>
      </c>
      <c r="D4" s="37" t="s">
        <v>44</v>
      </c>
      <c r="E4" s="31" t="s">
        <v>45</v>
      </c>
      <c r="F4" s="31" t="s">
        <v>46</v>
      </c>
      <c r="G4" s="31" t="s">
        <v>30</v>
      </c>
      <c r="H4" t="s">
        <v>47</v>
      </c>
      <c r="I4" s="45" t="s">
        <v>32</v>
      </c>
      <c r="J4" s="32">
        <v>75</v>
      </c>
      <c r="K4" s="46" t="s">
        <v>33</v>
      </c>
      <c r="L4" s="47" t="s">
        <v>34</v>
      </c>
      <c r="M4" s="32">
        <v>3</v>
      </c>
      <c r="N4" s="32">
        <v>25</v>
      </c>
      <c r="O4" s="48">
        <v>19.685</v>
      </c>
      <c r="P4" s="48">
        <v>16.7323</v>
      </c>
      <c r="Q4" s="48">
        <v>12.9921</v>
      </c>
      <c r="R4" s="29">
        <v>499.999</v>
      </c>
      <c r="S4" s="29">
        <v>425.00042</v>
      </c>
      <c r="T4" s="29">
        <v>329.99934</v>
      </c>
      <c r="U4" s="29">
        <v>10.05</v>
      </c>
      <c r="V4" s="29">
        <v>22.156457331</v>
      </c>
      <c r="W4" s="29">
        <v>2.47643354538689</v>
      </c>
      <c r="X4" s="29">
        <v>61.9108386346723</v>
      </c>
      <c r="Y4" s="53">
        <v>45964</v>
      </c>
      <c r="Z4" s="53" t="s">
        <v>35</v>
      </c>
    </row>
    <row r="5" customHeight="1" spans="1:26">
      <c r="A5" s="35" t="s">
        <v>48</v>
      </c>
      <c r="B5" s="36" t="s">
        <v>48</v>
      </c>
      <c r="C5" s="38">
        <v>519050291</v>
      </c>
      <c r="D5" s="37" t="s">
        <v>49</v>
      </c>
      <c r="E5" s="31" t="s">
        <v>50</v>
      </c>
      <c r="F5" s="31" t="s">
        <v>51</v>
      </c>
      <c r="G5" s="31" t="s">
        <v>40</v>
      </c>
      <c r="H5" t="s">
        <v>52</v>
      </c>
      <c r="I5" s="45" t="s">
        <v>32</v>
      </c>
      <c r="J5" s="32">
        <v>3</v>
      </c>
      <c r="K5" s="46" t="s">
        <v>33</v>
      </c>
      <c r="L5" s="47" t="s">
        <v>34</v>
      </c>
      <c r="M5" s="32">
        <v>1</v>
      </c>
      <c r="N5" s="32">
        <v>3</v>
      </c>
      <c r="O5" s="48">
        <v>15.752</v>
      </c>
      <c r="P5" s="48">
        <v>12.752</v>
      </c>
      <c r="Q5" s="48">
        <v>5.752</v>
      </c>
      <c r="R5" s="29">
        <v>400.1008</v>
      </c>
      <c r="S5" s="29">
        <v>323.9008</v>
      </c>
      <c r="T5" s="29">
        <v>146.1008</v>
      </c>
      <c r="U5" s="29">
        <v>3.303</v>
      </c>
      <c r="V5" s="29">
        <v>7.28186851386</v>
      </c>
      <c r="W5" s="29">
        <v>0.668635061925926</v>
      </c>
      <c r="X5" s="29">
        <v>2.00590518577778</v>
      </c>
      <c r="Y5" s="53">
        <v>45964</v>
      </c>
      <c r="Z5" s="53" t="s">
        <v>35</v>
      </c>
    </row>
    <row r="6" customHeight="1" spans="1:26">
      <c r="A6" s="35" t="s">
        <v>53</v>
      </c>
      <c r="B6" s="36" t="s">
        <v>53</v>
      </c>
      <c r="C6" s="38">
        <v>908392297</v>
      </c>
      <c r="D6" s="37" t="s">
        <v>54</v>
      </c>
      <c r="E6" s="31" t="s">
        <v>50</v>
      </c>
      <c r="F6" s="31" t="s">
        <v>51</v>
      </c>
      <c r="G6" s="31" t="s">
        <v>55</v>
      </c>
      <c r="H6" t="s">
        <v>52</v>
      </c>
      <c r="I6" s="45" t="s">
        <v>32</v>
      </c>
      <c r="J6" s="32">
        <v>3</v>
      </c>
      <c r="K6" s="46" t="s">
        <v>33</v>
      </c>
      <c r="L6" s="47" t="s">
        <v>34</v>
      </c>
      <c r="M6" s="32">
        <v>1</v>
      </c>
      <c r="N6" s="32">
        <v>3</v>
      </c>
      <c r="O6" s="48">
        <v>15.752</v>
      </c>
      <c r="P6" s="48">
        <v>12.752</v>
      </c>
      <c r="Q6" s="48">
        <v>5.752</v>
      </c>
      <c r="R6" s="29">
        <v>400.1008</v>
      </c>
      <c r="S6" s="29">
        <v>323.9008</v>
      </c>
      <c r="T6" s="29">
        <v>146.1008</v>
      </c>
      <c r="U6" s="29">
        <v>3.432</v>
      </c>
      <c r="V6" s="29">
        <v>7.56626483184</v>
      </c>
      <c r="W6" s="29">
        <v>0.668635061925926</v>
      </c>
      <c r="X6" s="29">
        <v>2.00590518577778</v>
      </c>
      <c r="Y6" s="53">
        <v>45964</v>
      </c>
      <c r="Z6" s="53" t="s">
        <v>35</v>
      </c>
    </row>
    <row r="7" customHeight="1" spans="1:26">
      <c r="A7" s="35" t="s">
        <v>56</v>
      </c>
      <c r="B7" s="36" t="s">
        <v>56</v>
      </c>
      <c r="C7" s="38">
        <v>703227638</v>
      </c>
      <c r="D7" s="37" t="s">
        <v>57</v>
      </c>
      <c r="E7" s="31" t="s">
        <v>50</v>
      </c>
      <c r="F7" s="31" t="s">
        <v>58</v>
      </c>
      <c r="G7" s="31" t="s">
        <v>55</v>
      </c>
      <c r="H7" t="s">
        <v>52</v>
      </c>
      <c r="I7" s="45" t="s">
        <v>32</v>
      </c>
      <c r="J7" s="32">
        <v>3</v>
      </c>
      <c r="K7" s="46" t="s">
        <v>33</v>
      </c>
      <c r="L7" s="47" t="s">
        <v>34</v>
      </c>
      <c r="M7" s="32">
        <v>1</v>
      </c>
      <c r="N7" s="32">
        <v>3</v>
      </c>
      <c r="O7" s="48">
        <v>15.752</v>
      </c>
      <c r="P7" s="48">
        <v>12.752</v>
      </c>
      <c r="Q7" s="48">
        <v>5.752</v>
      </c>
      <c r="R7" s="29">
        <v>400.1008</v>
      </c>
      <c r="S7" s="29">
        <v>323.9008</v>
      </c>
      <c r="T7" s="29">
        <v>146.1008</v>
      </c>
      <c r="U7" s="29">
        <v>3.432</v>
      </c>
      <c r="V7" s="29">
        <v>7.56626483184</v>
      </c>
      <c r="W7" s="29">
        <v>0.668635061925926</v>
      </c>
      <c r="X7" s="29">
        <v>2.00590518577778</v>
      </c>
      <c r="Y7" s="53">
        <v>45964</v>
      </c>
      <c r="Z7" s="53" t="s">
        <v>35</v>
      </c>
    </row>
    <row r="8" customHeight="1" spans="1:26">
      <c r="A8" s="35" t="s">
        <v>59</v>
      </c>
      <c r="B8" s="36" t="s">
        <v>59</v>
      </c>
      <c r="C8" s="38">
        <v>953417270</v>
      </c>
      <c r="D8" s="37" t="s">
        <v>60</v>
      </c>
      <c r="E8" s="31" t="s">
        <v>50</v>
      </c>
      <c r="F8" s="31" t="s">
        <v>61</v>
      </c>
      <c r="G8" s="31" t="s">
        <v>62</v>
      </c>
      <c r="H8" t="s">
        <v>47</v>
      </c>
      <c r="I8" s="45" t="s">
        <v>32</v>
      </c>
      <c r="J8" s="32">
        <v>3</v>
      </c>
      <c r="K8" s="46" t="s">
        <v>33</v>
      </c>
      <c r="L8" s="47" t="s">
        <v>34</v>
      </c>
      <c r="M8" s="32">
        <v>1</v>
      </c>
      <c r="N8" s="32">
        <v>3</v>
      </c>
      <c r="O8" s="48">
        <v>15.752</v>
      </c>
      <c r="P8" s="48">
        <v>12.752</v>
      </c>
      <c r="Q8" s="48">
        <v>5.252</v>
      </c>
      <c r="R8" s="29">
        <v>400.1008</v>
      </c>
      <c r="S8" s="29">
        <v>323.9008</v>
      </c>
      <c r="T8" s="29">
        <v>133.4008</v>
      </c>
      <c r="U8" s="29">
        <v>2.927</v>
      </c>
      <c r="V8" s="29">
        <v>6.45293040874</v>
      </c>
      <c r="W8" s="29">
        <v>0.610513098962963</v>
      </c>
      <c r="X8" s="29">
        <v>1.83153929688889</v>
      </c>
      <c r="Y8" s="53">
        <v>45964</v>
      </c>
      <c r="Z8" s="53" t="s">
        <v>35</v>
      </c>
    </row>
    <row r="9" customHeight="1" spans="1:26">
      <c r="A9" s="34" t="s">
        <v>63</v>
      </c>
      <c r="B9" s="34" t="s">
        <v>64</v>
      </c>
      <c r="C9" s="32">
        <v>16718201529</v>
      </c>
      <c r="D9" s="33" t="s">
        <v>65</v>
      </c>
      <c r="E9" s="31" t="s">
        <v>66</v>
      </c>
      <c r="F9" s="31" t="s">
        <v>67</v>
      </c>
      <c r="G9" s="31" t="s">
        <v>68</v>
      </c>
      <c r="H9" t="s">
        <v>47</v>
      </c>
      <c r="I9" s="45" t="s">
        <v>32</v>
      </c>
      <c r="J9" s="32">
        <v>15</v>
      </c>
      <c r="K9" s="46" t="s">
        <v>33</v>
      </c>
      <c r="L9" s="47" t="s">
        <v>34</v>
      </c>
      <c r="M9" s="32">
        <v>1</v>
      </c>
      <c r="N9" s="32">
        <v>15</v>
      </c>
      <c r="O9" s="48">
        <v>18.8976</v>
      </c>
      <c r="P9" s="48">
        <v>13.3858</v>
      </c>
      <c r="Q9" s="48">
        <v>6.2992</v>
      </c>
      <c r="R9" s="29">
        <v>479.99904</v>
      </c>
      <c r="S9" s="29">
        <v>339.99932</v>
      </c>
      <c r="T9" s="29">
        <v>159.99968</v>
      </c>
      <c r="U9" s="29">
        <v>3.3</v>
      </c>
      <c r="V9" s="29">
        <v>7.275254646</v>
      </c>
      <c r="W9" s="29">
        <v>0.922131044623111</v>
      </c>
      <c r="X9" s="29">
        <v>13.8319656693467</v>
      </c>
      <c r="Y9" s="53">
        <v>45964</v>
      </c>
      <c r="Z9" s="53" t="s">
        <v>35</v>
      </c>
    </row>
    <row r="10" customHeight="1" spans="1:26">
      <c r="A10" s="34" t="s">
        <v>69</v>
      </c>
      <c r="B10" s="36" t="s">
        <v>70</v>
      </c>
      <c r="C10" s="36">
        <v>16276058486</v>
      </c>
      <c r="D10" s="39" t="s">
        <v>71</v>
      </c>
      <c r="E10" s="34" t="s">
        <v>72</v>
      </c>
      <c r="F10" s="31" t="s">
        <v>73</v>
      </c>
      <c r="G10" s="31" t="s">
        <v>68</v>
      </c>
      <c r="H10" t="s">
        <v>41</v>
      </c>
      <c r="I10" s="45" t="s">
        <v>32</v>
      </c>
      <c r="J10" s="49">
        <v>100</v>
      </c>
      <c r="K10" s="46" t="s">
        <v>33</v>
      </c>
      <c r="L10" s="47" t="s">
        <v>34</v>
      </c>
      <c r="M10" s="49">
        <v>1</v>
      </c>
      <c r="N10" s="49">
        <v>30</v>
      </c>
      <c r="O10" s="50">
        <v>16.9291</v>
      </c>
      <c r="P10" s="50">
        <v>13.3858</v>
      </c>
      <c r="Q10" s="50">
        <v>5.9055</v>
      </c>
      <c r="R10" s="29">
        <v>429.99914</v>
      </c>
      <c r="S10" s="29">
        <v>339.99932</v>
      </c>
      <c r="T10" s="29">
        <v>149.9997</v>
      </c>
      <c r="U10" s="29">
        <v>2.3</v>
      </c>
      <c r="V10" s="29">
        <v>5.070632026</v>
      </c>
      <c r="W10" s="29">
        <v>0.774445994507691</v>
      </c>
      <c r="X10" s="29">
        <v>23.2333798352307</v>
      </c>
      <c r="Y10" s="53">
        <v>45964</v>
      </c>
      <c r="Z10" s="53" t="s">
        <v>35</v>
      </c>
    </row>
    <row r="11" customHeight="1" spans="1:26">
      <c r="A11" s="31" t="s">
        <v>74</v>
      </c>
      <c r="B11" s="31" t="s">
        <v>74</v>
      </c>
      <c r="C11" s="32">
        <v>566343223</v>
      </c>
      <c r="D11" s="54" t="s">
        <v>75</v>
      </c>
      <c r="E11" s="31" t="s">
        <v>76</v>
      </c>
      <c r="F11" s="31" t="s">
        <v>77</v>
      </c>
      <c r="G11" s="31" t="s">
        <v>68</v>
      </c>
      <c r="H11" t="s">
        <v>78</v>
      </c>
      <c r="I11" s="45" t="s">
        <v>32</v>
      </c>
      <c r="J11" s="32">
        <v>4</v>
      </c>
      <c r="K11" s="46" t="s">
        <v>33</v>
      </c>
      <c r="L11" s="47" t="s">
        <v>34</v>
      </c>
      <c r="M11" s="32">
        <v>1</v>
      </c>
      <c r="N11" s="32">
        <v>4</v>
      </c>
      <c r="O11" s="48">
        <v>16.5354</v>
      </c>
      <c r="P11" s="48">
        <v>13.7795</v>
      </c>
      <c r="Q11" s="48">
        <v>13.3858</v>
      </c>
      <c r="R11" s="29">
        <v>419.99916</v>
      </c>
      <c r="S11" s="29">
        <v>349.9993</v>
      </c>
      <c r="T11" s="29">
        <v>339.99932</v>
      </c>
      <c r="U11" s="29">
        <v>4.6</v>
      </c>
      <c r="V11" s="29">
        <v>10.141264052</v>
      </c>
      <c r="W11" s="29">
        <v>1.76501645259892</v>
      </c>
      <c r="X11" s="29">
        <v>7.06006581039569</v>
      </c>
      <c r="Y11" s="53">
        <v>45964</v>
      </c>
      <c r="Z11" s="53" t="s">
        <v>35</v>
      </c>
    </row>
    <row r="12" customHeight="1" spans="6:10">
      <c r="F12" s="31"/>
      <c r="G12" s="31"/>
      <c r="J12" s="32"/>
    </row>
  </sheetData>
  <autoFilter xmlns:etc="http://www.wps.cn/officeDocument/2017/etCustomData" ref="A1:AA11" etc:filterBottomFollowUsedRange="0">
    <extLst/>
  </autoFilter>
  <conditionalFormatting sqref="A10">
    <cfRule type="duplicateValues" dxfId="0" priority="8"/>
  </conditionalFormatting>
  <conditionalFormatting sqref="B10">
    <cfRule type="duplicateValues" dxfId="0" priority="17"/>
    <cfRule type="duplicateValues" dxfId="1" priority="22"/>
  </conditionalFormatting>
  <conditionalFormatting sqref="C10">
    <cfRule type="duplicateValues" dxfId="0" priority="1"/>
  </conditionalFormatting>
  <conditionalFormatting sqref="D10">
    <cfRule type="duplicateValues" dxfId="0" priority="2"/>
  </conditionalFormatting>
  <conditionalFormatting sqref="B1 B12:B1048576">
    <cfRule type="duplicateValues" dxfId="1" priority="48"/>
  </conditionalFormatting>
  <conditionalFormatting sqref="A2:A9 A11">
    <cfRule type="duplicateValues" dxfId="0" priority="11"/>
    <cfRule type="duplicateValues" dxfId="1" priority="16"/>
  </conditionalFormatting>
  <conditionalFormatting sqref="B2:B9 B11">
    <cfRule type="duplicateValues" dxfId="0" priority="23"/>
    <cfRule type="duplicateValues" dxfId="1" priority="30"/>
  </conditionalFormatting>
  <conditionalFormatting sqref="C2:C9 C11">
    <cfRule type="duplicateValues" dxfId="0" priority="4"/>
    <cfRule type="duplicateValues" dxfId="1" priority="7"/>
  </conditionalFormatting>
  <conditionalFormatting sqref="D2:D9 D11">
    <cfRule type="duplicateValues" dxfId="0" priority="5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tabSelected="1" workbookViewId="0">
      <selection activeCell="F15" sqref="F15"/>
    </sheetView>
  </sheetViews>
  <sheetFormatPr defaultColWidth="10" defaultRowHeight="16.5" customHeight="1"/>
  <cols>
    <col min="1" max="1" width="29.8769230769231" customWidth="1"/>
    <col min="2" max="2" width="11.5"/>
    <col min="3" max="3" width="10.6153846153846"/>
    <col min="11" max="11" width="10.7538461538462" customWidth="1"/>
  </cols>
  <sheetData>
    <row r="1" customHeight="1" spans="1:11">
      <c r="A1" s="1" t="s">
        <v>79</v>
      </c>
      <c r="B1" s="2"/>
      <c r="C1" s="3"/>
      <c r="D1" s="3"/>
      <c r="E1" s="3"/>
      <c r="F1" s="3"/>
      <c r="G1" s="3"/>
      <c r="H1" s="3"/>
      <c r="I1" s="3"/>
      <c r="J1" s="3" t="s">
        <v>80</v>
      </c>
      <c r="K1" s="3" t="s">
        <v>81</v>
      </c>
    </row>
    <row r="2" customHeight="1" spans="1:11">
      <c r="A2" s="4"/>
      <c r="B2" s="5"/>
      <c r="C2" s="3"/>
      <c r="D2" s="3"/>
      <c r="E2" s="3"/>
      <c r="F2" s="3"/>
      <c r="G2" s="3"/>
      <c r="H2" s="3"/>
      <c r="I2" s="3"/>
      <c r="J2" s="3" t="s">
        <v>82</v>
      </c>
      <c r="K2" s="3">
        <v>9123737778</v>
      </c>
    </row>
    <row r="3" customHeight="1" spans="1:11">
      <c r="A3" s="6" t="s">
        <v>83</v>
      </c>
      <c r="B3" s="5">
        <v>2</v>
      </c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6" t="s">
        <v>84</v>
      </c>
      <c r="B4" s="5">
        <v>100</v>
      </c>
      <c r="C4" s="3"/>
      <c r="D4" s="3"/>
      <c r="E4" s="3"/>
      <c r="F4" s="3"/>
      <c r="G4" s="3"/>
      <c r="H4" s="3"/>
      <c r="I4" s="3"/>
      <c r="J4" s="3" t="s">
        <v>85</v>
      </c>
      <c r="K4" s="3" t="s">
        <v>86</v>
      </c>
    </row>
    <row r="5" customHeight="1" spans="1:11">
      <c r="A5" s="7" t="s">
        <v>87</v>
      </c>
      <c r="B5" s="8">
        <v>0</v>
      </c>
      <c r="C5" s="3"/>
      <c r="D5" s="3"/>
      <c r="E5" s="3"/>
      <c r="F5" s="3"/>
      <c r="G5" s="3"/>
      <c r="H5" s="3"/>
      <c r="I5" s="3"/>
      <c r="J5" s="3" t="s">
        <v>88</v>
      </c>
      <c r="K5" s="28" t="s">
        <v>89</v>
      </c>
    </row>
    <row r="6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customHeight="1" spans="1:11">
      <c r="A9" s="9" t="s">
        <v>90</v>
      </c>
      <c r="B9" s="10"/>
      <c r="C9" s="10" t="s">
        <v>91</v>
      </c>
      <c r="D9" s="10" t="s">
        <v>92</v>
      </c>
      <c r="E9" s="10" t="s">
        <v>93</v>
      </c>
      <c r="F9" s="11" t="s">
        <v>94</v>
      </c>
      <c r="G9" s="3"/>
      <c r="H9" s="3"/>
      <c r="I9" s="3"/>
      <c r="J9" s="3"/>
      <c r="K9" s="3"/>
    </row>
    <row r="10" customHeight="1" spans="1:11">
      <c r="A10" s="12" t="s">
        <v>95</v>
      </c>
      <c r="B10" s="13">
        <v>293.2</v>
      </c>
      <c r="C10" s="14">
        <f>B10*2.20462262</f>
        <v>646.395352184</v>
      </c>
      <c r="D10" s="15">
        <v>1</v>
      </c>
      <c r="E10" s="16">
        <f>C10*D10</f>
        <v>646.395352184</v>
      </c>
      <c r="F10" s="17" t="s">
        <v>34</v>
      </c>
      <c r="G10" s="3"/>
      <c r="H10" s="3"/>
      <c r="I10" s="3"/>
      <c r="J10" s="3"/>
      <c r="K10" s="3"/>
    </row>
    <row r="11" customHeight="1" spans="1:11">
      <c r="A11" s="12" t="s">
        <v>95</v>
      </c>
      <c r="B11" s="13">
        <v>206.432</v>
      </c>
      <c r="C11" s="14">
        <f>B11*2.20462262</f>
        <v>455.10465669184</v>
      </c>
      <c r="D11" s="15">
        <v>1</v>
      </c>
      <c r="E11" s="16">
        <f>C11*D11</f>
        <v>455.10465669184</v>
      </c>
      <c r="F11" s="17" t="s">
        <v>34</v>
      </c>
      <c r="G11" s="3"/>
      <c r="H11" s="3"/>
      <c r="I11" s="3"/>
      <c r="J11" s="3"/>
      <c r="K11" s="3"/>
    </row>
    <row r="12" customHeight="1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customHeight="1" spans="1:11">
      <c r="A13" s="18" t="s">
        <v>96</v>
      </c>
      <c r="B13" s="19">
        <v>45954</v>
      </c>
      <c r="C13" s="3"/>
      <c r="D13" s="3"/>
      <c r="E13" s="3"/>
      <c r="F13" s="3"/>
      <c r="G13" s="3"/>
      <c r="H13" s="3"/>
      <c r="I13" s="3"/>
      <c r="J13" s="3"/>
      <c r="K13" s="3"/>
    </row>
    <row r="14" customHeight="1" spans="1:11">
      <c r="A14" s="20" t="s">
        <v>97</v>
      </c>
      <c r="B14" s="21">
        <v>200</v>
      </c>
      <c r="C14" s="3"/>
      <c r="D14" s="3"/>
      <c r="E14" s="3"/>
      <c r="F14" s="3"/>
      <c r="G14" s="3"/>
      <c r="H14" s="3"/>
      <c r="I14" s="3"/>
      <c r="J14" s="3"/>
      <c r="K14" s="3"/>
    </row>
    <row r="15" customHeight="1" spans="1:11">
      <c r="A15" s="20" t="s">
        <v>98</v>
      </c>
      <c r="B15" s="21">
        <f>220*80</f>
        <v>17600</v>
      </c>
      <c r="C15" s="3"/>
      <c r="D15" s="3"/>
      <c r="E15" s="3"/>
      <c r="F15" s="3"/>
      <c r="G15" s="3"/>
      <c r="H15" s="3"/>
      <c r="I15" s="3"/>
      <c r="J15" s="3"/>
      <c r="K15" s="3"/>
    </row>
    <row r="16" customHeight="1" spans="1:11">
      <c r="A16" s="22" t="s">
        <v>99</v>
      </c>
      <c r="B16" s="23">
        <f>B3</f>
        <v>2</v>
      </c>
      <c r="C16" s="3"/>
      <c r="D16" s="3"/>
      <c r="E16" s="3"/>
      <c r="F16" s="3"/>
      <c r="G16" s="3"/>
      <c r="H16" s="3"/>
      <c r="I16" s="3"/>
      <c r="J16" s="3"/>
      <c r="K16" s="3"/>
    </row>
    <row r="17" customHeight="1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customHeight="1" spans="1:11">
      <c r="A18" s="3" t="s">
        <v>100</v>
      </c>
      <c r="B18" s="24">
        <v>54</v>
      </c>
      <c r="C18" s="3"/>
      <c r="D18" s="3"/>
      <c r="E18" s="3"/>
      <c r="F18" s="3"/>
      <c r="G18" s="3"/>
      <c r="H18" s="3"/>
      <c r="I18" s="3"/>
      <c r="J18" s="3"/>
      <c r="K18" s="3"/>
    </row>
    <row r="19" customHeight="1" spans="1:11">
      <c r="A19" s="3" t="s">
        <v>101</v>
      </c>
      <c r="B19" s="25">
        <v>110.9</v>
      </c>
      <c r="C19" s="3"/>
      <c r="D19" s="3"/>
      <c r="E19" s="3"/>
      <c r="F19" s="3"/>
      <c r="G19" s="3"/>
      <c r="H19" s="3"/>
      <c r="I19" s="3"/>
      <c r="J19" s="3"/>
      <c r="K19" s="3"/>
    </row>
    <row r="20" ht="41.25" customHeight="1" spans="1:11">
      <c r="A20" s="26" t="s">
        <v>102</v>
      </c>
      <c r="B20" s="24">
        <v>170.34</v>
      </c>
      <c r="C20" s="3"/>
      <c r="D20" s="3"/>
      <c r="E20" s="3"/>
      <c r="F20" s="3"/>
      <c r="G20" s="3"/>
      <c r="H20" s="3"/>
      <c r="I20" s="3"/>
      <c r="J20" s="3"/>
      <c r="K20" s="3"/>
    </row>
    <row r="21" customHeight="1" spans="1:11">
      <c r="A21" s="3"/>
      <c r="B21" s="27">
        <f>(B19+B20+B18)/SUM(Sheet1!J:J)</f>
        <v>1.52381818181818</v>
      </c>
      <c r="C21" s="3"/>
      <c r="D21" s="3"/>
      <c r="E21" s="3"/>
      <c r="F21" s="3"/>
      <c r="G21" s="3"/>
      <c r="H21" s="3"/>
      <c r="I21" s="3"/>
      <c r="J21" s="3"/>
      <c r="K21" s="3"/>
    </row>
  </sheetData>
  <hyperlinks>
    <hyperlink ref="K5" r:id="rId1" display="sav.ship@jlahome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inbound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星星</cp:lastModifiedBy>
  <dcterms:created xsi:type="dcterms:W3CDTF">2006-09-16T00:00:00Z</dcterms:created>
  <dcterms:modified xsi:type="dcterms:W3CDTF">2025-10-21T08:40:03Z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67DD24487CB442B6856800AE062EF744_12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