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<sst xmlns="http://schemas.openxmlformats.org/spreadsheetml/2006/main" count="85" uniqueCount="85">
  <si>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</si>
  <si>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</si>
  <si>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</si>
  <si>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</si>
  <si>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</si>
  <si>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</si>
  <si>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</si>
  <si>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</si>
  <si>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</si>
  <si>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</si>
  <si>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</si>
  <si>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</si>
  <si>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</si>
  <si>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</si>
  <si>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JCPENNEY01</t>
  </si>
  <si>
    <t>MACY02</t>
  </si>
  <si>
    <t>OVERSTOCK01</t>
  </si>
  <si>
    <t>OLLIIX</t>
  </si>
  <si>
    <t>TGTDVS</t>
  </si>
  <si>
    <t>ASHFURNDS</t>
  </si>
  <si>
    <t>NRTPORT</t>
  </si>
  <si>
    <t>HDDS</t>
  </si>
  <si>
    <t>BLK01</t>
  </si>
  <si>
    <t>KIRKLANDDS</t>
  </si>
  <si>
    <t>COSTCO01</t>
  </si>
  <si>
    <t>ZOLA</t>
  </si>
  <si>
    <t>DLBRAND</t>
  </si>
  <si>
    <t>AMAZONDI</t>
  </si>
  <si>
    <t>WALMARTDS</t>
  </si>
  <si>
    <t>DESINC</t>
  </si>
  <si>
    <t>ROOMECOM</t>
  </si>
  <si>
    <t>HSNDS</t>
  </si>
  <si>
    <t>DLCROSCILL</t>
  </si>
  <si>
    <t>DLHWALMART</t>
  </si>
  <si>
    <t>HHGLOBALTTS</t>
  </si>
  <si>
    <t>AAFESDS</t>
  </si>
  <si>
    <t>LAMPDS</t>
  </si>
  <si>
    <t>AMERSIGNDS</t>
  </si>
  <si>
    <t>LOWESDS</t>
  </si>
  <si>
    <t>BEALLSDS</t>
  </si>
  <si>
    <t>HOUZZ</t>
  </si>
  <si>
    <t>BLOOM02</t>
  </si>
  <si>
    <t>NORDSTRACKDS</t>
  </si>
  <si>
    <t>CHEWYDS</t>
  </si>
  <si>
    <t>FINGERHUTDS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</si>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</sst>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1118101</v>
      </c>
      <c r="C5" s="11">
        <f>=ROUNDDOWN(32.0004178567953,0)</f>
      </c>
      <c r="D5" s="11">
        <v>191663</v>
      </c>
      <c r="E5" s="12">
        <v>0.9045</v>
      </c>
      <c r="F5" s="11"/>
      <c r="G5" s="11">
        <f>=ROUNDDOWN({0},0)</f>
      </c>
      <c r="H5" s="11"/>
      <c r="I5" s="12">
        <v>0.6994</v>
      </c>
      <c r="J5" s="11">
        <v>110054</v>
      </c>
      <c r="K5" s="13">
        <v>6007638.39</v>
      </c>
      <c r="L5" s="11">
        <v>2477</v>
      </c>
      <c r="M5" s="14">
        <v>2425.37</v>
      </c>
      <c r="N5" s="11">
        <v>120464</v>
      </c>
      <c r="O5" s="13">
        <v>6000476.41</v>
      </c>
      <c r="P5" s="11">
        <v>2088</v>
      </c>
      <c r="Q5" s="14">
        <v>2873.79</v>
      </c>
      <c r="R5" s="12">
        <v>-0.0864</v>
      </c>
      <c r="S5" s="12">
        <v>0.0012</v>
      </c>
      <c r="T5" s="12">
        <v>0.1863</v>
      </c>
      <c r="U5" s="12">
        <v>-0.156</v>
      </c>
      <c r="V5" s="11">
        <v>32496</v>
      </c>
      <c r="W5" s="13">
        <v>1950362.91</v>
      </c>
      <c r="X5" s="11">
        <v>2196</v>
      </c>
      <c r="Y5" s="11">
        <v>31206</v>
      </c>
      <c r="Z5" s="13">
        <v>1613635.05</v>
      </c>
      <c r="AA5" s="11">
        <v>1755</v>
      </c>
      <c r="AB5" s="12">
        <v>0.0413</v>
      </c>
      <c r="AC5" s="12">
        <v>0.2087</v>
      </c>
      <c r="AD5" s="11">
        <v>12298</v>
      </c>
      <c r="AE5" s="13">
        <v>791945.7</v>
      </c>
      <c r="AF5" s="11">
        <v>2159</v>
      </c>
      <c r="AG5" s="11">
        <v>13460</v>
      </c>
      <c r="AH5" s="13">
        <v>724069.25</v>
      </c>
      <c r="AI5" s="11">
        <v>1826</v>
      </c>
      <c r="AJ5" s="12">
        <v>-0.0863</v>
      </c>
      <c r="AK5" s="12">
        <v>0.0937</v>
      </c>
      <c r="AL5" s="11">
        <v>17982</v>
      </c>
      <c r="AM5" s="13">
        <v>770548.87</v>
      </c>
      <c r="AN5" s="11">
        <v>2099</v>
      </c>
      <c r="AO5" s="11">
        <v>33377</v>
      </c>
      <c r="AP5" s="13">
        <v>1280161.87</v>
      </c>
      <c r="AQ5" s="11">
        <v>1848</v>
      </c>
      <c r="AR5" s="12">
        <v>-0.4612</v>
      </c>
      <c r="AS5" s="12">
        <v>-0.3981</v>
      </c>
      <c r="AT5" s="11">
        <v>8849</v>
      </c>
      <c r="AU5" s="13">
        <v>473928.98</v>
      </c>
      <c r="AV5" s="11">
        <v>1907</v>
      </c>
      <c r="AW5" s="11">
        <v>4760</v>
      </c>
      <c r="AX5" s="13">
        <v>231289</v>
      </c>
      <c r="AY5" s="11">
        <v>1649</v>
      </c>
      <c r="AZ5" s="12">
        <v>0.859</v>
      </c>
      <c r="BA5" s="12">
        <v>1.0491</v>
      </c>
      <c r="BB5" s="11">
        <v>7668</v>
      </c>
      <c r="BC5" s="13">
        <v>437763.68</v>
      </c>
      <c r="BD5" s="11">
        <v>2024</v>
      </c>
      <c r="BE5" s="11">
        <v>10772</v>
      </c>
      <c r="BF5" s="13">
        <v>596545.44</v>
      </c>
      <c r="BG5" s="11">
        <v>1686</v>
      </c>
      <c r="BH5" s="12">
        <v>-0.2882</v>
      </c>
      <c r="BI5" s="12">
        <v>-0.2662</v>
      </c>
      <c r="BJ5" s="11">
        <v>6057</v>
      </c>
      <c r="BK5" s="13">
        <v>467608.94</v>
      </c>
      <c r="BL5" s="11">
        <v>1887</v>
      </c>
      <c r="BM5" s="11">
        <v>7861</v>
      </c>
      <c r="BN5" s="13">
        <v>544291.66</v>
      </c>
      <c r="BO5" s="11">
        <v>1881</v>
      </c>
      <c r="BP5" s="12">
        <v>-0.2295</v>
      </c>
      <c r="BQ5" s="12">
        <v>-0.1409</v>
      </c>
      <c r="BR5" s="11">
        <v>3514</v>
      </c>
      <c r="BS5" s="13">
        <v>242653.26</v>
      </c>
      <c r="BT5" s="11">
        <v>2160</v>
      </c>
      <c r="BU5" s="11">
        <v>2709</v>
      </c>
      <c r="BV5" s="13">
        <v>168557.71</v>
      </c>
      <c r="BW5" s="11">
        <v>1600</v>
      </c>
      <c r="BX5" s="12">
        <v>0.2972</v>
      </c>
      <c r="BY5" s="12">
        <v>0.4396</v>
      </c>
      <c r="BZ5" s="11">
        <v>2222</v>
      </c>
      <c r="CA5" s="13">
        <v>95230.54</v>
      </c>
      <c r="CB5" s="11">
        <v>1555</v>
      </c>
      <c r="CC5" s="11">
        <v>5518</v>
      </c>
      <c r="CD5" s="13">
        <v>265044.87</v>
      </c>
      <c r="CE5" s="11">
        <v>1380</v>
      </c>
      <c r="CF5" s="12">
        <v>-0.5973</v>
      </c>
      <c r="CG5" s="12">
        <v>-0.6407</v>
      </c>
      <c r="CH5" s="11">
        <v>783</v>
      </c>
      <c r="CI5" s="13">
        <v>51292.72</v>
      </c>
      <c r="CJ5" s="11">
        <v>591</v>
      </c>
      <c r="CK5" s="11">
        <v>221</v>
      </c>
      <c r="CL5" s="13">
        <v>13767.77</v>
      </c>
      <c r="CM5" s="11">
        <v>601</v>
      </c>
      <c r="CN5" s="12">
        <v>2.543</v>
      </c>
      <c r="CO5" s="12">
        <v>2.7256</v>
      </c>
      <c r="CP5" s="11">
        <v>6140</v>
      </c>
      <c r="CQ5" s="13">
        <v>265396.06</v>
      </c>
      <c r="CR5" s="11">
        <v>2140</v>
      </c>
      <c r="CS5" s="11">
        <v>3542</v>
      </c>
      <c r="CT5" s="13">
        <v>188562.13</v>
      </c>
      <c r="CU5" s="11">
        <v>1787</v>
      </c>
      <c r="CV5" s="12">
        <v>0.7335</v>
      </c>
      <c r="CW5" s="12">
        <v>0.4075</v>
      </c>
      <c r="CX5" s="11">
        <v>1352</v>
      </c>
      <c r="CY5" s="13">
        <v>66368.11</v>
      </c>
      <c r="CZ5" s="11">
        <v>1534</v>
      </c>
      <c r="DA5" s="11">
        <v>1158</v>
      </c>
      <c r="DB5" s="13">
        <v>42114.07</v>
      </c>
      <c r="DC5" s="11">
        <v>577</v>
      </c>
      <c r="DD5" s="12">
        <v>0.1675</v>
      </c>
      <c r="DE5" s="12">
        <v>0.5759</v>
      </c>
      <c r="DF5" s="11">
        <v>2583</v>
      </c>
      <c r="DG5" s="13">
        <v>157621.45</v>
      </c>
      <c r="DH5" s="11">
        <v>1495</v>
      </c>
      <c r="DI5" s="11">
        <v>2510</v>
      </c>
      <c r="DJ5" s="13">
        <v>151399.78</v>
      </c>
      <c r="DK5" s="11">
        <v>1716</v>
      </c>
      <c r="DL5" s="12">
        <v>0.0291</v>
      </c>
      <c r="DM5" s="12">
        <v>0.0411</v>
      </c>
      <c r="DN5" s="11">
        <v>134</v>
      </c>
      <c r="DO5" s="13">
        <v>7754.7</v>
      </c>
      <c r="DP5" s="11">
        <v>218</v>
      </c>
      <c r="DQ5" s="11">
        <v>383</v>
      </c>
      <c r="DR5" s="13">
        <v>17386.15</v>
      </c>
      <c r="DS5" s="11">
        <v>157</v>
      </c>
      <c r="DT5" s="12">
        <v>-0.6501</v>
      </c>
      <c r="DU5" s="12">
        <v>-0.554</v>
      </c>
      <c r="DV5" s="11"/>
      <c r="DW5" s="13"/>
      <c r="DX5" s="11"/>
      <c r="DY5" s="11"/>
      <c r="DZ5" s="13"/>
      <c r="EA5" s="11"/>
      <c r="EB5" s="12"/>
      <c r="EC5" s="12"/>
      <c r="ED5" s="11">
        <v>58</v>
      </c>
      <c r="EE5" s="13">
        <v>3626.6</v>
      </c>
      <c r="EF5" s="11">
        <v>190</v>
      </c>
      <c r="EG5" s="11">
        <v>105</v>
      </c>
      <c r="EH5" s="13">
        <v>7159.84</v>
      </c>
      <c r="EI5" s="11">
        <v>239</v>
      </c>
      <c r="EJ5" s="12">
        <v>-0.4476</v>
      </c>
      <c r="EK5" s="12">
        <v>-0.4935</v>
      </c>
      <c r="EL5" s="11">
        <v>551</v>
      </c>
      <c r="EM5" s="13">
        <v>29841.81</v>
      </c>
      <c r="EN5" s="11">
        <v>1952</v>
      </c>
      <c r="EO5" s="11"/>
      <c r="EP5" s="13"/>
      <c r="EQ5" s="11"/>
      <c r="ER5" s="12"/>
      <c r="ES5" s="12"/>
      <c r="ET5" s="11">
        <v>4609</v>
      </c>
      <c r="EU5" s="13">
        <v>58764.8</v>
      </c>
      <c r="EV5" s="11"/>
      <c r="EW5" s="11"/>
      <c r="EX5" s="13"/>
      <c r="EY5" s="11"/>
      <c r="EZ5" s="12"/>
      <c r="FA5" s="12"/>
      <c r="FB5" s="11">
        <v>863</v>
      </c>
      <c r="FC5" s="13">
        <v>23442.95</v>
      </c>
      <c r="FD5" s="11">
        <v>59</v>
      </c>
      <c r="FE5" s="11">
        <v>974</v>
      </c>
      <c r="FF5" s="13">
        <v>33815.34</v>
      </c>
      <c r="FG5" s="11">
        <v>233</v>
      </c>
      <c r="FH5" s="12">
        <v>-0.114</v>
      </c>
      <c r="FI5" s="12">
        <v>-0.3067</v>
      </c>
      <c r="FJ5" s="11">
        <v>264</v>
      </c>
      <c r="FK5" s="13">
        <v>18296.67</v>
      </c>
      <c r="FL5" s="11">
        <v>2223</v>
      </c>
      <c r="FM5" s="11">
        <v>907</v>
      </c>
      <c r="FN5" s="13">
        <v>53551.77</v>
      </c>
      <c r="FO5" s="11">
        <v>1986</v>
      </c>
      <c r="FP5" s="12">
        <v>-0.7089</v>
      </c>
      <c r="FQ5" s="12">
        <v>-0.6583</v>
      </c>
      <c r="FR5" s="11">
        <v>167</v>
      </c>
      <c r="FS5" s="13">
        <v>11995.18</v>
      </c>
      <c r="FT5" s="11">
        <v>565</v>
      </c>
      <c r="FU5" s="11">
        <v>122</v>
      </c>
      <c r="FV5" s="13">
        <v>8074.24</v>
      </c>
      <c r="FW5" s="11">
        <v>561</v>
      </c>
      <c r="FX5" s="12">
        <v>0.3689</v>
      </c>
      <c r="FY5" s="12">
        <v>0.4856</v>
      </c>
      <c r="FZ5" s="11">
        <v>316</v>
      </c>
      <c r="GA5" s="13">
        <v>20030.3</v>
      </c>
      <c r="GB5" s="11">
        <v>974</v>
      </c>
      <c r="GC5" s="11">
        <v>161</v>
      </c>
      <c r="GD5" s="13">
        <v>9558.56</v>
      </c>
      <c r="GE5" s="11">
        <v>522</v>
      </c>
      <c r="GF5" s="12">
        <v>0.9627</v>
      </c>
      <c r="GG5" s="12">
        <v>1.0955</v>
      </c>
      <c r="GH5" s="11">
        <v>182</v>
      </c>
      <c r="GI5" s="13">
        <v>24434.18</v>
      </c>
      <c r="GJ5" s="11">
        <v>66</v>
      </c>
      <c r="GK5" s="11">
        <v>26</v>
      </c>
      <c r="GL5" s="13">
        <v>4249.74</v>
      </c>
      <c r="GM5" s="11">
        <v>69</v>
      </c>
      <c r="GN5" s="12">
        <v>6</v>
      </c>
      <c r="GO5" s="12">
        <v>4.7496</v>
      </c>
      <c r="GP5" s="11">
        <v>191</v>
      </c>
      <c r="GQ5" s="13">
        <v>12207.48</v>
      </c>
      <c r="GR5" s="11">
        <v>1651</v>
      </c>
      <c r="GS5" s="11"/>
      <c r="GT5" s="13"/>
      <c r="GU5" s="11"/>
      <c r="GV5" s="12"/>
      <c r="GW5" s="12"/>
      <c r="GX5" s="11">
        <v>587</v>
      </c>
      <c r="GY5" s="13">
        <v>14396.83</v>
      </c>
      <c r="GZ5" s="11">
        <v>1293</v>
      </c>
      <c r="HA5" s="11"/>
      <c r="HB5" s="13"/>
      <c r="HC5" s="11">
        <v>306</v>
      </c>
      <c r="HD5" s="12"/>
      <c r="HE5" s="12"/>
      <c r="HF5" s="11">
        <v>43</v>
      </c>
      <c r="HG5" s="13">
        <v>3267.63</v>
      </c>
      <c r="HH5" s="11">
        <v>425</v>
      </c>
      <c r="HI5" s="11">
        <v>44</v>
      </c>
      <c r="HJ5" s="13">
        <v>2718.62</v>
      </c>
      <c r="HK5" s="11">
        <v>356</v>
      </c>
      <c r="HL5" s="12">
        <v>-0.0227</v>
      </c>
      <c r="HM5" s="12">
        <v>0.2019</v>
      </c>
      <c r="HN5" s="11">
        <v>15</v>
      </c>
      <c r="HO5" s="13">
        <v>1463</v>
      </c>
      <c r="HP5" s="11">
        <v>176</v>
      </c>
      <c r="HQ5" s="11">
        <v>20</v>
      </c>
      <c r="HR5" s="13">
        <v>2195.27</v>
      </c>
      <c r="HS5" s="11">
        <v>187</v>
      </c>
      <c r="HT5" s="12">
        <v>-0.25</v>
      </c>
      <c r="HU5" s="12">
        <v>-0.3336</v>
      </c>
      <c r="HV5" s="11">
        <v>18</v>
      </c>
      <c r="HW5" s="13">
        <v>1580.97</v>
      </c>
      <c r="HX5" s="11">
        <v>369</v>
      </c>
      <c r="HY5" s="11">
        <v>76</v>
      </c>
      <c r="HZ5" s="13">
        <v>6302.95</v>
      </c>
      <c r="IA5" s="11">
        <v>252</v>
      </c>
      <c r="IB5" s="12">
        <v>-0.7632</v>
      </c>
      <c r="IC5" s="12">
        <v>-0.7492</v>
      </c>
      <c r="ID5" s="11">
        <v>48</v>
      </c>
      <c r="IE5" s="13">
        <v>2320.78</v>
      </c>
      <c r="IF5" s="11">
        <v>257</v>
      </c>
      <c r="IG5" s="11">
        <v>16</v>
      </c>
      <c r="IH5" s="13">
        <v>911.51</v>
      </c>
      <c r="II5" s="11">
        <v>56</v>
      </c>
      <c r="IJ5" s="12">
        <v>2</v>
      </c>
      <c r="IK5" s="12">
        <v>1.5461</v>
      </c>
      <c r="IL5" s="11">
        <v>55</v>
      </c>
      <c r="IM5" s="13">
        <v>2800.44</v>
      </c>
      <c r="IN5" s="11">
        <v>948</v>
      </c>
      <c r="IO5" s="11">
        <v>53</v>
      </c>
      <c r="IP5" s="13">
        <v>3133.98</v>
      </c>
      <c r="IQ5" s="11">
        <v>593</v>
      </c>
      <c r="IR5" s="12">
        <v>0.0377</v>
      </c>
      <c r="IS5" s="12">
        <v>-0.1064</v>
      </c>
      <c r="IT5" s="11">
        <v>9</v>
      </c>
      <c r="IU5" s="13">
        <v>692.85</v>
      </c>
      <c r="IV5" s="11">
        <v>1352</v>
      </c>
      <c r="IW5" s="11">
        <v>21</v>
      </c>
      <c r="IX5" s="13">
        <v>1819.25</v>
      </c>
      <c r="IY5" s="11">
        <v>983</v>
      </c>
      <c r="IZ5" s="12">
        <v>-0.5714</v>
      </c>
      <c r="JA5" s="12">
        <v>-0.6192</v>
      </c>
      <c r="JB5" s="11"/>
      <c r="JC5" s="13"/>
      <c r="JD5" s="11"/>
      <c r="JE5" s="11"/>
      <c r="JF5" s="13"/>
      <c r="JG5" s="11">
        <v>17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>
        <v>462</v>
      </c>
      <c r="KD5" s="13">
        <v>30160.59</v>
      </c>
      <c r="KE5" s="11">
        <v>271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5</v>
      </c>
      <c r="KS5" s="11"/>
      <c r="KT5" s="13"/>
      <c r="KU5" s="11"/>
      <c r="KV5" s="12"/>
      <c r="KW5" s="12"/>
    </row>
    <row r="6">
      <c r="A6" s="10" t="s">
        <v>68</v>
      </c>
      <c r="B6" s="11">
        <v>28476</v>
      </c>
      <c r="C6" s="11">
        <f>=ROUNDDOWN(70.1897954153315,0)</f>
      </c>
      <c r="D6" s="11"/>
      <c r="E6" s="12">
        <v>0.3417</v>
      </c>
      <c r="F6" s="11"/>
      <c r="G6" s="11">
        <f>=ROUNDDOWN({0},0)</f>
      </c>
      <c r="H6" s="11"/>
      <c r="I6" s="12"/>
      <c r="J6" s="11">
        <v>633</v>
      </c>
      <c r="K6" s="13">
        <v>11838.71</v>
      </c>
      <c r="L6" s="11">
        <v>69</v>
      </c>
      <c r="M6" s="14">
        <v>171.58</v>
      </c>
      <c r="N6" s="11">
        <v>1359</v>
      </c>
      <c r="O6" s="13">
        <v>21589.4</v>
      </c>
      <c r="P6" s="11">
        <v>408</v>
      </c>
      <c r="Q6" s="14">
        <v>52.92</v>
      </c>
      <c r="R6" s="12">
        <v>-0.5342</v>
      </c>
      <c r="S6" s="12">
        <v>-0.4516</v>
      </c>
      <c r="T6" s="12">
        <v>-0.8309</v>
      </c>
      <c r="U6" s="12">
        <v>2.2423</v>
      </c>
      <c r="V6" s="11">
        <v>17</v>
      </c>
      <c r="W6" s="13">
        <v>269.03</v>
      </c>
      <c r="X6" s="11">
        <v>61</v>
      </c>
      <c r="Y6" s="11">
        <v>114</v>
      </c>
      <c r="Z6" s="13">
        <v>1691.53</v>
      </c>
      <c r="AA6" s="11">
        <v>201</v>
      </c>
      <c r="AB6" s="12">
        <v>-0.8509</v>
      </c>
      <c r="AC6" s="12">
        <v>-0.841</v>
      </c>
      <c r="AD6" s="11">
        <v>9</v>
      </c>
      <c r="AE6" s="13">
        <v>208.26</v>
      </c>
      <c r="AF6" s="11">
        <v>53</v>
      </c>
      <c r="AG6" s="11">
        <v>13</v>
      </c>
      <c r="AH6" s="13">
        <v>277.14</v>
      </c>
      <c r="AI6" s="11">
        <v>73</v>
      </c>
      <c r="AJ6" s="12">
        <v>-0.3077</v>
      </c>
      <c r="AK6" s="12">
        <v>-0.2485</v>
      </c>
      <c r="AL6" s="11">
        <v>137</v>
      </c>
      <c r="AM6" s="13">
        <v>2690.08</v>
      </c>
      <c r="AN6" s="11">
        <v>29</v>
      </c>
      <c r="AO6" s="11"/>
      <c r="AP6" s="13"/>
      <c r="AQ6" s="11">
        <v>8</v>
      </c>
      <c r="AR6" s="12"/>
      <c r="AS6" s="12"/>
      <c r="AT6" s="11">
        <v>199</v>
      </c>
      <c r="AU6" s="13">
        <v>3707.46</v>
      </c>
      <c r="AV6" s="11">
        <v>29</v>
      </c>
      <c r="AW6" s="11">
        <v>359</v>
      </c>
      <c r="AX6" s="13">
        <v>6459.49</v>
      </c>
      <c r="AY6" s="11">
        <v>47</v>
      </c>
      <c r="AZ6" s="12">
        <v>-0.4457</v>
      </c>
      <c r="BA6" s="12">
        <v>-0.426</v>
      </c>
      <c r="BB6" s="11">
        <v>215</v>
      </c>
      <c r="BC6" s="13">
        <v>3899.04</v>
      </c>
      <c r="BD6" s="11">
        <v>69</v>
      </c>
      <c r="BE6" s="11">
        <v>835</v>
      </c>
      <c r="BF6" s="13">
        <v>12504.08</v>
      </c>
      <c r="BG6" s="11">
        <v>408</v>
      </c>
      <c r="BH6" s="12">
        <v>-0.7425</v>
      </c>
      <c r="BI6" s="12">
        <v>-0.6882</v>
      </c>
      <c r="BJ6" s="11"/>
      <c r="BK6" s="13"/>
      <c r="BL6" s="11"/>
      <c r="BM6" s="11">
        <v>36</v>
      </c>
      <c r="BN6" s="13">
        <v>618.3</v>
      </c>
      <c r="BO6" s="11">
        <v>73</v>
      </c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47</v>
      </c>
      <c r="CS6" s="11"/>
      <c r="CT6" s="13"/>
      <c r="CU6" s="11">
        <v>55</v>
      </c>
      <c r="CV6" s="12"/>
      <c r="CW6" s="12"/>
      <c r="CX6" s="11"/>
      <c r="CY6" s="13"/>
      <c r="CZ6" s="11">
        <v>63</v>
      </c>
      <c r="DA6" s="11"/>
      <c r="DB6" s="13"/>
      <c r="DC6" s="11">
        <v>61</v>
      </c>
      <c r="DD6" s="12"/>
      <c r="DE6" s="12"/>
      <c r="DF6" s="11">
        <v>48</v>
      </c>
      <c r="DG6" s="13">
        <v>890.54</v>
      </c>
      <c r="DH6" s="11">
        <v>47</v>
      </c>
      <c r="DI6" s="11">
        <v>2</v>
      </c>
      <c r="DJ6" s="13">
        <v>38.86</v>
      </c>
      <c r="DK6" s="11">
        <v>101</v>
      </c>
      <c r="DL6" s="12">
        <v>23</v>
      </c>
      <c r="DM6" s="12">
        <v>21.9166</v>
      </c>
      <c r="DN6" s="11">
        <v>5</v>
      </c>
      <c r="DO6" s="13">
        <v>108.3</v>
      </c>
      <c r="DP6" s="11">
        <v>6</v>
      </c>
      <c r="DQ6" s="11"/>
      <c r="DR6" s="13"/>
      <c r="DS6" s="11">
        <v>23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65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>
        <v>1</v>
      </c>
      <c r="FH6" s="12"/>
      <c r="FI6" s="12"/>
      <c r="FJ6" s="11"/>
      <c r="FK6" s="13"/>
      <c r="FL6" s="11">
        <v>1</v>
      </c>
      <c r="FM6" s="11"/>
      <c r="FN6" s="13"/>
      <c r="FO6" s="11">
        <v>3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3</v>
      </c>
      <c r="IM6" s="13">
        <v>66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11150</v>
      </c>
      <c r="C7" s="11">
        <f>=ROUNDDOWN(9.78241796806457,0)</f>
      </c>
      <c r="D7" s="11">
        <v>18629</v>
      </c>
      <c r="E7" s="12">
        <v>0.7105</v>
      </c>
      <c r="F7" s="11"/>
      <c r="G7" s="11">
        <f>=ROUNDDOWN({0},0)</f>
      </c>
      <c r="H7" s="11"/>
      <c r="I7" s="12"/>
      <c r="J7" s="11">
        <v>4428</v>
      </c>
      <c r="K7" s="13">
        <v>242027.47</v>
      </c>
      <c r="L7" s="11">
        <v>106</v>
      </c>
      <c r="M7" s="14">
        <v>2283.28</v>
      </c>
      <c r="N7" s="11">
        <v>4971</v>
      </c>
      <c r="O7" s="13">
        <v>260555.13</v>
      </c>
      <c r="P7" s="11">
        <v>166</v>
      </c>
      <c r="Q7" s="14">
        <v>1569.61</v>
      </c>
      <c r="R7" s="12">
        <v>-0.1092</v>
      </c>
      <c r="S7" s="12">
        <v>-0.0711</v>
      </c>
      <c r="T7" s="12">
        <v>-0.3614</v>
      </c>
      <c r="U7" s="12">
        <v>0.4547</v>
      </c>
      <c r="V7" s="11">
        <v>1421</v>
      </c>
      <c r="W7" s="13">
        <v>90787.66</v>
      </c>
      <c r="X7" s="11">
        <v>100</v>
      </c>
      <c r="Y7" s="11">
        <v>892</v>
      </c>
      <c r="Z7" s="13">
        <v>56098.33</v>
      </c>
      <c r="AA7" s="11">
        <v>152</v>
      </c>
      <c r="AB7" s="12">
        <v>0.593</v>
      </c>
      <c r="AC7" s="12">
        <v>0.6184</v>
      </c>
      <c r="AD7" s="11">
        <v>1357</v>
      </c>
      <c r="AE7" s="13">
        <v>64620.5</v>
      </c>
      <c r="AF7" s="11">
        <v>105</v>
      </c>
      <c r="AG7" s="11">
        <v>1466</v>
      </c>
      <c r="AH7" s="13">
        <v>73080.86</v>
      </c>
      <c r="AI7" s="11">
        <v>164</v>
      </c>
      <c r="AJ7" s="12">
        <v>-0.0744</v>
      </c>
      <c r="AK7" s="12">
        <v>-0.1158</v>
      </c>
      <c r="AL7" s="11">
        <v>215</v>
      </c>
      <c r="AM7" s="13">
        <v>8440.85</v>
      </c>
      <c r="AN7" s="11">
        <v>103</v>
      </c>
      <c r="AO7" s="11">
        <v>662</v>
      </c>
      <c r="AP7" s="13">
        <v>26149.44</v>
      </c>
      <c r="AQ7" s="11">
        <v>166</v>
      </c>
      <c r="AR7" s="12">
        <v>-0.6752</v>
      </c>
      <c r="AS7" s="12">
        <v>-0.6772</v>
      </c>
      <c r="AT7" s="11">
        <v>98</v>
      </c>
      <c r="AU7" s="13">
        <v>4101.27</v>
      </c>
      <c r="AV7" s="11">
        <v>61</v>
      </c>
      <c r="AW7" s="11">
        <v>91</v>
      </c>
      <c r="AX7" s="13">
        <v>3546.76</v>
      </c>
      <c r="AY7" s="11">
        <v>103</v>
      </c>
      <c r="AZ7" s="12">
        <v>0.0769</v>
      </c>
      <c r="BA7" s="12">
        <v>0.1563</v>
      </c>
      <c r="BB7" s="11">
        <v>96</v>
      </c>
      <c r="BC7" s="13">
        <v>4527.08</v>
      </c>
      <c r="BD7" s="11">
        <v>88</v>
      </c>
      <c r="BE7" s="11">
        <v>43</v>
      </c>
      <c r="BF7" s="13">
        <v>1578.95</v>
      </c>
      <c r="BG7" s="11">
        <v>141</v>
      </c>
      <c r="BH7" s="12">
        <v>1.2326</v>
      </c>
      <c r="BI7" s="12">
        <v>1.8671</v>
      </c>
      <c r="BJ7" s="11">
        <v>148</v>
      </c>
      <c r="BK7" s="13">
        <v>8831.59</v>
      </c>
      <c r="BL7" s="11">
        <v>85</v>
      </c>
      <c r="BM7" s="11">
        <v>139</v>
      </c>
      <c r="BN7" s="13">
        <v>9090.08</v>
      </c>
      <c r="BO7" s="11">
        <v>166</v>
      </c>
      <c r="BP7" s="12">
        <v>0.0647</v>
      </c>
      <c r="BQ7" s="12">
        <v>-0.0284</v>
      </c>
      <c r="BR7" s="11">
        <v>347</v>
      </c>
      <c r="BS7" s="13">
        <v>19547.8</v>
      </c>
      <c r="BT7" s="11">
        <v>106</v>
      </c>
      <c r="BU7" s="11">
        <v>424</v>
      </c>
      <c r="BV7" s="13">
        <v>21871.31</v>
      </c>
      <c r="BW7" s="11">
        <v>166</v>
      </c>
      <c r="BX7" s="12">
        <v>-0.1816</v>
      </c>
      <c r="BY7" s="12">
        <v>-0.1062</v>
      </c>
      <c r="BZ7" s="11">
        <v>197</v>
      </c>
      <c r="CA7" s="13">
        <v>11756.14</v>
      </c>
      <c r="CB7" s="11">
        <v>81</v>
      </c>
      <c r="CC7" s="11">
        <v>224</v>
      </c>
      <c r="CD7" s="13">
        <v>12339.41</v>
      </c>
      <c r="CE7" s="11">
        <v>128</v>
      </c>
      <c r="CF7" s="12">
        <v>-0.1205</v>
      </c>
      <c r="CG7" s="12">
        <v>-0.0473</v>
      </c>
      <c r="CH7" s="11">
        <v>57</v>
      </c>
      <c r="CI7" s="13">
        <v>2716.25</v>
      </c>
      <c r="CJ7" s="11">
        <v>69</v>
      </c>
      <c r="CK7" s="11">
        <v>45</v>
      </c>
      <c r="CL7" s="13">
        <v>1962.2</v>
      </c>
      <c r="CM7" s="11">
        <v>93</v>
      </c>
      <c r="CN7" s="12">
        <v>0.2667</v>
      </c>
      <c r="CO7" s="12">
        <v>0.3843</v>
      </c>
      <c r="CP7" s="11"/>
      <c r="CQ7" s="13"/>
      <c r="CR7" s="11">
        <v>92</v>
      </c>
      <c r="CS7" s="11">
        <v>6</v>
      </c>
      <c r="CT7" s="13">
        <v>515.26</v>
      </c>
      <c r="CU7" s="11">
        <v>149</v>
      </c>
      <c r="CV7" s="12"/>
      <c r="CW7" s="12"/>
      <c r="CX7" s="11">
        <v>103</v>
      </c>
      <c r="CY7" s="13">
        <v>6077.32</v>
      </c>
      <c r="CZ7" s="11">
        <v>103</v>
      </c>
      <c r="DA7" s="11">
        <v>53</v>
      </c>
      <c r="DB7" s="13">
        <v>3474.03</v>
      </c>
      <c r="DC7" s="11">
        <v>78</v>
      </c>
      <c r="DD7" s="12">
        <v>0.9434</v>
      </c>
      <c r="DE7" s="12">
        <v>0.7494</v>
      </c>
      <c r="DF7" s="11">
        <v>18</v>
      </c>
      <c r="DG7" s="13">
        <v>701.41</v>
      </c>
      <c r="DH7" s="11">
        <v>35</v>
      </c>
      <c r="DI7" s="11">
        <v>18</v>
      </c>
      <c r="DJ7" s="13">
        <v>742.15</v>
      </c>
      <c r="DK7" s="11">
        <v>107</v>
      </c>
      <c r="DL7" s="12"/>
      <c r="DM7" s="12">
        <v>-0.0549</v>
      </c>
      <c r="DN7" s="11">
        <v>104</v>
      </c>
      <c r="DO7" s="13">
        <v>5744.83</v>
      </c>
      <c r="DP7" s="11">
        <v>38</v>
      </c>
      <c r="DQ7" s="11">
        <v>572</v>
      </c>
      <c r="DR7" s="13">
        <v>30755.95</v>
      </c>
      <c r="DS7" s="11">
        <v>107</v>
      </c>
      <c r="DT7" s="12">
        <v>-0.8182</v>
      </c>
      <c r="DU7" s="12">
        <v>-0.8132</v>
      </c>
      <c r="DV7" s="11"/>
      <c r="DW7" s="13"/>
      <c r="DX7" s="11"/>
      <c r="DY7" s="11"/>
      <c r="DZ7" s="13"/>
      <c r="EA7" s="11"/>
      <c r="EB7" s="12"/>
      <c r="EC7" s="12"/>
      <c r="ED7" s="11">
        <v>43</v>
      </c>
      <c r="EE7" s="13">
        <v>2002.05</v>
      </c>
      <c r="EF7" s="11">
        <v>39</v>
      </c>
      <c r="EG7" s="11">
        <v>43</v>
      </c>
      <c r="EH7" s="13">
        <v>1902.75</v>
      </c>
      <c r="EI7" s="11">
        <v>49</v>
      </c>
      <c r="EJ7" s="12"/>
      <c r="EK7" s="12">
        <v>0.0522</v>
      </c>
      <c r="EL7" s="11">
        <v>29</v>
      </c>
      <c r="EM7" s="13">
        <v>2224.05</v>
      </c>
      <c r="EN7" s="11">
        <v>104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</v>
      </c>
      <c r="FK7" s="13">
        <v>144.43</v>
      </c>
      <c r="FL7" s="11">
        <v>106</v>
      </c>
      <c r="FM7" s="11">
        <v>66</v>
      </c>
      <c r="FN7" s="13">
        <v>5127.61</v>
      </c>
      <c r="FO7" s="11">
        <v>166</v>
      </c>
      <c r="FP7" s="12">
        <v>-0.9697</v>
      </c>
      <c r="FQ7" s="12">
        <v>-0.9718</v>
      </c>
      <c r="FR7" s="11">
        <v>54</v>
      </c>
      <c r="FS7" s="13">
        <v>2314.3</v>
      </c>
      <c r="FT7" s="11">
        <v>88</v>
      </c>
      <c r="FU7" s="11">
        <v>45</v>
      </c>
      <c r="FV7" s="13">
        <v>2105.24</v>
      </c>
      <c r="FW7" s="11">
        <v>139</v>
      </c>
      <c r="FX7" s="12">
        <v>0.2</v>
      </c>
      <c r="FY7" s="12">
        <v>0.0993</v>
      </c>
      <c r="FZ7" s="11"/>
      <c r="GA7" s="13"/>
      <c r="GB7" s="11">
        <v>1</v>
      </c>
      <c r="GC7" s="11"/>
      <c r="GD7" s="13"/>
      <c r="GE7" s="11">
        <v>2</v>
      </c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14</v>
      </c>
      <c r="GS7" s="11"/>
      <c r="GT7" s="13"/>
      <c r="GU7" s="11"/>
      <c r="GV7" s="12"/>
      <c r="GW7" s="12"/>
      <c r="GX7" s="11"/>
      <c r="GY7" s="13"/>
      <c r="GZ7" s="11">
        <v>5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64</v>
      </c>
      <c r="HO7" s="13">
        <v>4330.44</v>
      </c>
      <c r="HP7" s="11">
        <v>95</v>
      </c>
      <c r="HQ7" s="11">
        <v>81</v>
      </c>
      <c r="HR7" s="13">
        <v>4711.18</v>
      </c>
      <c r="HS7" s="11">
        <v>136</v>
      </c>
      <c r="HT7" s="12">
        <v>-0.2099</v>
      </c>
      <c r="HU7" s="12">
        <v>-0.0808</v>
      </c>
      <c r="HV7" s="11">
        <v>31</v>
      </c>
      <c r="HW7" s="13">
        <v>1533.93</v>
      </c>
      <c r="HX7" s="11">
        <v>73</v>
      </c>
      <c r="HY7" s="11">
        <v>80</v>
      </c>
      <c r="HZ7" s="13">
        <v>4177.68</v>
      </c>
      <c r="IA7" s="11">
        <v>92</v>
      </c>
      <c r="IB7" s="12">
        <v>-0.6125</v>
      </c>
      <c r="IC7" s="12">
        <v>-0.6328</v>
      </c>
      <c r="ID7" s="11">
        <v>40</v>
      </c>
      <c r="IE7" s="13">
        <v>1415.95</v>
      </c>
      <c r="IF7" s="11">
        <v>59</v>
      </c>
      <c r="IG7" s="11">
        <v>4</v>
      </c>
      <c r="IH7" s="13">
        <v>137.36</v>
      </c>
      <c r="II7" s="11">
        <v>21</v>
      </c>
      <c r="IJ7" s="12">
        <v>9</v>
      </c>
      <c r="IK7" s="12">
        <v>9.3083</v>
      </c>
      <c r="IL7" s="11"/>
      <c r="IM7" s="13"/>
      <c r="IN7" s="11">
        <v>18</v>
      </c>
      <c r="IO7" s="11"/>
      <c r="IP7" s="13"/>
      <c r="IQ7" s="11">
        <v>26</v>
      </c>
      <c r="IR7" s="12"/>
      <c r="IS7" s="12"/>
      <c r="IT7" s="11">
        <v>4</v>
      </c>
      <c r="IU7" s="13">
        <v>209.62</v>
      </c>
      <c r="IV7" s="11">
        <v>76</v>
      </c>
      <c r="IW7" s="11">
        <v>17</v>
      </c>
      <c r="IX7" s="13">
        <v>1188.58</v>
      </c>
      <c r="IY7" s="11">
        <v>93</v>
      </c>
      <c r="IZ7" s="12">
        <v>-0.7647</v>
      </c>
      <c r="JA7" s="12">
        <v>-0.8236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7</v>
      </c>
      <c r="KS7" s="11"/>
      <c r="KT7" s="13"/>
      <c r="KU7" s="11"/>
      <c r="KV7" s="12"/>
      <c r="KW7" s="12"/>
    </row>
    <row r="8">
      <c r="A8" s="10" t="s">
        <v>70</v>
      </c>
      <c r="B8" s="11">
        <v>244601</v>
      </c>
      <c r="C8" s="11">
        <f>=ROUNDDOWN(30.6183734525017,0)</f>
      </c>
      <c r="D8" s="11">
        <v>77193</v>
      </c>
      <c r="E8" s="12">
        <v>0.9883</v>
      </c>
      <c r="F8" s="11"/>
      <c r="G8" s="11">
        <f>=ROUNDDOWN({0},0)</f>
      </c>
      <c r="H8" s="11"/>
      <c r="I8" s="12"/>
      <c r="J8" s="11">
        <v>20696</v>
      </c>
      <c r="K8" s="13">
        <v>615173.1</v>
      </c>
      <c r="L8" s="11">
        <v>250</v>
      </c>
      <c r="M8" s="14">
        <v>2460.69</v>
      </c>
      <c r="N8" s="11">
        <v>21340</v>
      </c>
      <c r="O8" s="13">
        <v>599197.06</v>
      </c>
      <c r="P8" s="11">
        <v>287</v>
      </c>
      <c r="Q8" s="14">
        <v>2087.79</v>
      </c>
      <c r="R8" s="12">
        <v>-0.0302</v>
      </c>
      <c r="S8" s="12">
        <v>0.0267</v>
      </c>
      <c r="T8" s="12">
        <v>-0.1289</v>
      </c>
      <c r="U8" s="12">
        <v>0.1786</v>
      </c>
      <c r="V8" s="11">
        <v>6337</v>
      </c>
      <c r="W8" s="13">
        <v>171318.97</v>
      </c>
      <c r="X8" s="11">
        <v>211</v>
      </c>
      <c r="Y8" s="11">
        <v>7890</v>
      </c>
      <c r="Z8" s="13">
        <v>206843.64</v>
      </c>
      <c r="AA8" s="11">
        <v>234</v>
      </c>
      <c r="AB8" s="12">
        <v>-0.1968</v>
      </c>
      <c r="AC8" s="12">
        <v>-0.1717</v>
      </c>
      <c r="AD8" s="11">
        <v>2131</v>
      </c>
      <c r="AE8" s="13">
        <v>61442.99</v>
      </c>
      <c r="AF8" s="11">
        <v>244</v>
      </c>
      <c r="AG8" s="11">
        <v>1970</v>
      </c>
      <c r="AH8" s="13">
        <v>53326.82</v>
      </c>
      <c r="AI8" s="11">
        <v>279</v>
      </c>
      <c r="AJ8" s="12">
        <v>0.0817</v>
      </c>
      <c r="AK8" s="12">
        <v>0.1522</v>
      </c>
      <c r="AL8" s="11">
        <v>2973</v>
      </c>
      <c r="AM8" s="13">
        <v>86040</v>
      </c>
      <c r="AN8" s="11">
        <v>241</v>
      </c>
      <c r="AO8" s="11">
        <v>4552</v>
      </c>
      <c r="AP8" s="13">
        <v>120906.32</v>
      </c>
      <c r="AQ8" s="11">
        <v>279</v>
      </c>
      <c r="AR8" s="12">
        <v>-0.3469</v>
      </c>
      <c r="AS8" s="12">
        <v>-0.2884</v>
      </c>
      <c r="AT8" s="11">
        <v>1564</v>
      </c>
      <c r="AU8" s="13">
        <v>49934.67</v>
      </c>
      <c r="AV8" s="11">
        <v>198</v>
      </c>
      <c r="AW8" s="11">
        <v>842</v>
      </c>
      <c r="AX8" s="13">
        <v>21659.19</v>
      </c>
      <c r="AY8" s="11">
        <v>235</v>
      </c>
      <c r="AZ8" s="12">
        <v>0.8575</v>
      </c>
      <c r="BA8" s="12">
        <v>1.3055</v>
      </c>
      <c r="BB8" s="11">
        <v>2598</v>
      </c>
      <c r="BC8" s="13">
        <v>82307.23</v>
      </c>
      <c r="BD8" s="11">
        <v>236</v>
      </c>
      <c r="BE8" s="11">
        <v>1287</v>
      </c>
      <c r="BF8" s="13">
        <v>41697.84</v>
      </c>
      <c r="BG8" s="11">
        <v>282</v>
      </c>
      <c r="BH8" s="12">
        <v>1.0186</v>
      </c>
      <c r="BI8" s="12">
        <v>0.9739</v>
      </c>
      <c r="BJ8" s="11">
        <v>992</v>
      </c>
      <c r="BK8" s="13">
        <v>32671.38</v>
      </c>
      <c r="BL8" s="11">
        <v>129</v>
      </c>
      <c r="BM8" s="11">
        <v>1209</v>
      </c>
      <c r="BN8" s="13">
        <v>38509.8</v>
      </c>
      <c r="BO8" s="11">
        <v>281</v>
      </c>
      <c r="BP8" s="12">
        <v>-0.1795</v>
      </c>
      <c r="BQ8" s="12">
        <v>-0.1516</v>
      </c>
      <c r="BR8" s="11">
        <v>530</v>
      </c>
      <c r="BS8" s="13">
        <v>23862.22</v>
      </c>
      <c r="BT8" s="11">
        <v>244</v>
      </c>
      <c r="BU8" s="11">
        <v>825</v>
      </c>
      <c r="BV8" s="13">
        <v>30643.49</v>
      </c>
      <c r="BW8" s="11">
        <v>282</v>
      </c>
      <c r="BX8" s="12">
        <v>-0.3576</v>
      </c>
      <c r="BY8" s="12">
        <v>-0.2213</v>
      </c>
      <c r="BZ8" s="11">
        <v>712</v>
      </c>
      <c r="CA8" s="13">
        <v>24122.32</v>
      </c>
      <c r="CB8" s="11">
        <v>199</v>
      </c>
      <c r="CC8" s="11">
        <v>1204</v>
      </c>
      <c r="CD8" s="13">
        <v>39626.16</v>
      </c>
      <c r="CE8" s="11">
        <v>225</v>
      </c>
      <c r="CF8" s="12">
        <v>-0.4086</v>
      </c>
      <c r="CG8" s="12">
        <v>-0.3913</v>
      </c>
      <c r="CH8" s="11"/>
      <c r="CI8" s="13"/>
      <c r="CJ8" s="11"/>
      <c r="CK8" s="11"/>
      <c r="CL8" s="13"/>
      <c r="CM8" s="11"/>
      <c r="CN8" s="12"/>
      <c r="CO8" s="12"/>
      <c r="CP8" s="11">
        <v>101</v>
      </c>
      <c r="CQ8" s="13">
        <v>4636.6</v>
      </c>
      <c r="CR8" s="11">
        <v>238</v>
      </c>
      <c r="CS8" s="11">
        <v>69</v>
      </c>
      <c r="CT8" s="13">
        <v>3990.89</v>
      </c>
      <c r="CU8" s="11">
        <v>273</v>
      </c>
      <c r="CV8" s="12">
        <v>0.4638</v>
      </c>
      <c r="CW8" s="12">
        <v>0.1618</v>
      </c>
      <c r="CX8" s="11">
        <v>298</v>
      </c>
      <c r="CY8" s="13">
        <v>9455.95</v>
      </c>
      <c r="CZ8" s="11">
        <v>120</v>
      </c>
      <c r="DA8" s="11">
        <v>336</v>
      </c>
      <c r="DB8" s="13">
        <v>7367.29</v>
      </c>
      <c r="DC8" s="11">
        <v>97</v>
      </c>
      <c r="DD8" s="12">
        <v>-0.1131</v>
      </c>
      <c r="DE8" s="12">
        <v>0.2835</v>
      </c>
      <c r="DF8" s="11">
        <v>658</v>
      </c>
      <c r="DG8" s="13">
        <v>21361.35</v>
      </c>
      <c r="DH8" s="11">
        <v>202</v>
      </c>
      <c r="DI8" s="11">
        <v>376</v>
      </c>
      <c r="DJ8" s="13">
        <v>11452.99</v>
      </c>
      <c r="DK8" s="11">
        <v>253</v>
      </c>
      <c r="DL8" s="12">
        <v>0.75</v>
      </c>
      <c r="DM8" s="12">
        <v>0.8651</v>
      </c>
      <c r="DN8" s="11"/>
      <c r="DO8" s="13"/>
      <c r="DP8" s="11">
        <v>4</v>
      </c>
      <c r="DQ8" s="11">
        <v>2</v>
      </c>
      <c r="DR8" s="13">
        <v>75.64</v>
      </c>
      <c r="DS8" s="11">
        <v>1</v>
      </c>
      <c r="DT8" s="12"/>
      <c r="DU8" s="12"/>
      <c r="DV8" s="11">
        <v>1046</v>
      </c>
      <c r="DW8" s="13">
        <v>25577.48</v>
      </c>
      <c r="DX8" s="11"/>
      <c r="DY8" s="11">
        <v>407</v>
      </c>
      <c r="DZ8" s="13">
        <v>9437.44</v>
      </c>
      <c r="EA8" s="11"/>
      <c r="EB8" s="12">
        <v>1.57</v>
      </c>
      <c r="EC8" s="12">
        <v>1.7102</v>
      </c>
      <c r="ED8" s="11">
        <v>79</v>
      </c>
      <c r="EE8" s="13">
        <v>4046.38</v>
      </c>
      <c r="EF8" s="11">
        <v>64</v>
      </c>
      <c r="EG8" s="11">
        <v>117</v>
      </c>
      <c r="EH8" s="13">
        <v>4754.97</v>
      </c>
      <c r="EI8" s="11">
        <v>74</v>
      </c>
      <c r="EJ8" s="12">
        <v>-0.3248</v>
      </c>
      <c r="EK8" s="12">
        <v>-0.149</v>
      </c>
      <c r="EL8" s="11">
        <v>72</v>
      </c>
      <c r="EM8" s="13">
        <v>4196.94</v>
      </c>
      <c r="EN8" s="11">
        <v>211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440</v>
      </c>
      <c r="FC8" s="13">
        <v>5974.91</v>
      </c>
      <c r="FD8" s="11">
        <v>49</v>
      </c>
      <c r="FE8" s="11">
        <v>62</v>
      </c>
      <c r="FF8" s="13">
        <v>1825.64</v>
      </c>
      <c r="FG8" s="11">
        <v>95</v>
      </c>
      <c r="FH8" s="12">
        <v>6.0968</v>
      </c>
      <c r="FI8" s="12">
        <v>2.2728</v>
      </c>
      <c r="FJ8" s="11">
        <v>18</v>
      </c>
      <c r="FK8" s="13">
        <v>902.82</v>
      </c>
      <c r="FL8" s="11">
        <v>244</v>
      </c>
      <c r="FM8" s="11">
        <v>32</v>
      </c>
      <c r="FN8" s="13">
        <v>1727.06</v>
      </c>
      <c r="FO8" s="11">
        <v>284</v>
      </c>
      <c r="FP8" s="12">
        <v>-0.4375</v>
      </c>
      <c r="FQ8" s="12">
        <v>-0.4773</v>
      </c>
      <c r="FR8" s="11"/>
      <c r="FS8" s="13"/>
      <c r="FT8" s="11"/>
      <c r="FU8" s="11"/>
      <c r="FV8" s="13"/>
      <c r="FW8" s="11"/>
      <c r="FX8" s="12"/>
      <c r="FY8" s="12"/>
      <c r="FZ8" s="11">
        <v>34</v>
      </c>
      <c r="GA8" s="13">
        <v>1645.93</v>
      </c>
      <c r="GB8" s="11">
        <v>28</v>
      </c>
      <c r="GC8" s="11">
        <v>5</v>
      </c>
      <c r="GD8" s="13">
        <v>313.21</v>
      </c>
      <c r="GE8" s="11">
        <v>30</v>
      </c>
      <c r="GF8" s="12">
        <v>5.8</v>
      </c>
      <c r="GG8" s="12">
        <v>4.255</v>
      </c>
      <c r="GH8" s="11">
        <v>11</v>
      </c>
      <c r="GI8" s="13">
        <v>963.29</v>
      </c>
      <c r="GJ8" s="11">
        <v>5</v>
      </c>
      <c r="GK8" s="11">
        <v>3</v>
      </c>
      <c r="GL8" s="13">
        <v>229.47</v>
      </c>
      <c r="GM8" s="11">
        <v>5</v>
      </c>
      <c r="GN8" s="12">
        <v>2.6667</v>
      </c>
      <c r="GO8" s="12">
        <v>3.1979</v>
      </c>
      <c r="GP8" s="11">
        <v>24</v>
      </c>
      <c r="GQ8" s="13">
        <v>1222.76</v>
      </c>
      <c r="GR8" s="11">
        <v>178</v>
      </c>
      <c r="GS8" s="11"/>
      <c r="GT8" s="13"/>
      <c r="GU8" s="11"/>
      <c r="GV8" s="12"/>
      <c r="GW8" s="12"/>
      <c r="GX8" s="11"/>
      <c r="GY8" s="13"/>
      <c r="GZ8" s="11">
        <v>126</v>
      </c>
      <c r="HA8" s="11"/>
      <c r="HB8" s="13"/>
      <c r="HC8" s="11">
        <v>79</v>
      </c>
      <c r="HD8" s="12"/>
      <c r="HE8" s="12"/>
      <c r="HF8" s="11">
        <v>66</v>
      </c>
      <c r="HG8" s="13">
        <v>3159.49</v>
      </c>
      <c r="HH8" s="11">
        <v>59</v>
      </c>
      <c r="HI8" s="11">
        <v>39</v>
      </c>
      <c r="HJ8" s="13">
        <v>1948.49</v>
      </c>
      <c r="HK8" s="11">
        <v>64</v>
      </c>
      <c r="HL8" s="12">
        <v>0.6923</v>
      </c>
      <c r="HM8" s="12">
        <v>0.6215</v>
      </c>
      <c r="HN8" s="11"/>
      <c r="HO8" s="13"/>
      <c r="HP8" s="11"/>
      <c r="HQ8" s="11"/>
      <c r="HR8" s="13"/>
      <c r="HS8" s="11"/>
      <c r="HT8" s="12"/>
      <c r="HU8" s="12"/>
      <c r="HV8" s="11">
        <v>2</v>
      </c>
      <c r="HW8" s="13">
        <v>106.92</v>
      </c>
      <c r="HX8" s="11">
        <v>2</v>
      </c>
      <c r="HY8" s="11">
        <v>2</v>
      </c>
      <c r="HZ8" s="13">
        <v>86.66</v>
      </c>
      <c r="IA8" s="11">
        <v>2</v>
      </c>
      <c r="IB8" s="12"/>
      <c r="IC8" s="12">
        <v>0.2338</v>
      </c>
      <c r="ID8" s="11"/>
      <c r="IE8" s="13"/>
      <c r="IF8" s="11"/>
      <c r="IG8" s="11"/>
      <c r="IH8" s="13"/>
      <c r="II8" s="11"/>
      <c r="IJ8" s="12"/>
      <c r="IK8" s="12"/>
      <c r="IL8" s="11">
        <v>10</v>
      </c>
      <c r="IM8" s="13">
        <v>222.5</v>
      </c>
      <c r="IN8" s="11">
        <v>80</v>
      </c>
      <c r="IO8" s="11">
        <v>11</v>
      </c>
      <c r="IP8" s="13">
        <v>388.06</v>
      </c>
      <c r="IQ8" s="11">
        <v>78</v>
      </c>
      <c r="IR8" s="12">
        <v>-0.0909</v>
      </c>
      <c r="IS8" s="12">
        <v>-0.4266</v>
      </c>
      <c r="IT8" s="11"/>
      <c r="IU8" s="13"/>
      <c r="IV8" s="11">
        <v>197</v>
      </c>
      <c r="IW8" s="11">
        <v>1</v>
      </c>
      <c r="IX8" s="13">
        <v>30.05</v>
      </c>
      <c r="IY8" s="11">
        <v>189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99</v>
      </c>
      <c r="KD8" s="13">
        <v>2355.94</v>
      </c>
      <c r="KE8" s="11">
        <v>44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438040</v>
      </c>
      <c r="C9" s="11">
        <f>=ROUNDDOWN(44.500431756997,0)</f>
      </c>
      <c r="D9" s="11">
        <v>82760</v>
      </c>
      <c r="E9" s="12">
        <v>0.9503</v>
      </c>
      <c r="F9" s="11"/>
      <c r="G9" s="11">
        <f>=ROUNDDOWN({0},0)</f>
      </c>
      <c r="H9" s="11"/>
      <c r="I9" s="12"/>
      <c r="J9" s="11">
        <v>34511</v>
      </c>
      <c r="K9" s="13">
        <v>665650.74</v>
      </c>
      <c r="L9" s="11">
        <v>354</v>
      </c>
      <c r="M9" s="14">
        <v>1880.37</v>
      </c>
      <c r="N9" s="11">
        <v>30600</v>
      </c>
      <c r="O9" s="13">
        <v>577167.36</v>
      </c>
      <c r="P9" s="11">
        <v>260</v>
      </c>
      <c r="Q9" s="14">
        <v>2219.87</v>
      </c>
      <c r="R9" s="12">
        <v>0.1278</v>
      </c>
      <c r="S9" s="12">
        <v>0.1533</v>
      </c>
      <c r="T9" s="12">
        <v>0.3615</v>
      </c>
      <c r="U9" s="12">
        <v>-0.1529</v>
      </c>
      <c r="V9" s="11">
        <v>17195</v>
      </c>
      <c r="W9" s="13">
        <v>329648.86</v>
      </c>
      <c r="X9" s="11">
        <v>343</v>
      </c>
      <c r="Y9" s="11">
        <v>17838</v>
      </c>
      <c r="Z9" s="13">
        <v>333507.15</v>
      </c>
      <c r="AA9" s="11">
        <v>239</v>
      </c>
      <c r="AB9" s="12">
        <v>-0.036</v>
      </c>
      <c r="AC9" s="12">
        <v>-0.0116</v>
      </c>
      <c r="AD9" s="11">
        <v>3231</v>
      </c>
      <c r="AE9" s="13">
        <v>53645.94</v>
      </c>
      <c r="AF9" s="11">
        <v>333</v>
      </c>
      <c r="AG9" s="11">
        <v>1703</v>
      </c>
      <c r="AH9" s="13">
        <v>29979.16</v>
      </c>
      <c r="AI9" s="11">
        <v>247</v>
      </c>
      <c r="AJ9" s="12">
        <v>0.8972</v>
      </c>
      <c r="AK9" s="12">
        <v>0.7894</v>
      </c>
      <c r="AL9" s="11">
        <v>3603</v>
      </c>
      <c r="AM9" s="13">
        <v>64599.37</v>
      </c>
      <c r="AN9" s="11">
        <v>309</v>
      </c>
      <c r="AO9" s="11">
        <v>4192</v>
      </c>
      <c r="AP9" s="13">
        <v>75505.85</v>
      </c>
      <c r="AQ9" s="11">
        <v>254</v>
      </c>
      <c r="AR9" s="12">
        <v>-0.1405</v>
      </c>
      <c r="AS9" s="12">
        <v>-0.1444</v>
      </c>
      <c r="AT9" s="11">
        <v>2549</v>
      </c>
      <c r="AU9" s="13">
        <v>50816.22</v>
      </c>
      <c r="AV9" s="11">
        <v>186</v>
      </c>
      <c r="AW9" s="11">
        <v>851</v>
      </c>
      <c r="AX9" s="13">
        <v>15997.25</v>
      </c>
      <c r="AY9" s="11">
        <v>219</v>
      </c>
      <c r="AZ9" s="12">
        <v>1.9953</v>
      </c>
      <c r="BA9" s="12">
        <v>2.1766</v>
      </c>
      <c r="BB9" s="11">
        <v>3048</v>
      </c>
      <c r="BC9" s="13">
        <v>61444.47</v>
      </c>
      <c r="BD9" s="11">
        <v>281</v>
      </c>
      <c r="BE9" s="11">
        <v>2505</v>
      </c>
      <c r="BF9" s="13">
        <v>49357.6</v>
      </c>
      <c r="BG9" s="11">
        <v>229</v>
      </c>
      <c r="BH9" s="12">
        <v>0.2168</v>
      </c>
      <c r="BI9" s="12">
        <v>0.2449</v>
      </c>
      <c r="BJ9" s="11">
        <v>1938</v>
      </c>
      <c r="BK9" s="13">
        <v>40822.02</v>
      </c>
      <c r="BL9" s="11">
        <v>204</v>
      </c>
      <c r="BM9" s="11">
        <v>1296</v>
      </c>
      <c r="BN9" s="13">
        <v>27416.24</v>
      </c>
      <c r="BO9" s="11">
        <v>247</v>
      </c>
      <c r="BP9" s="12">
        <v>0.4954</v>
      </c>
      <c r="BQ9" s="12">
        <v>0.489</v>
      </c>
      <c r="BR9" s="11">
        <v>941</v>
      </c>
      <c r="BS9" s="13">
        <v>21268.52</v>
      </c>
      <c r="BT9" s="11">
        <v>280</v>
      </c>
      <c r="BU9" s="11">
        <v>298</v>
      </c>
      <c r="BV9" s="13">
        <v>6117.16</v>
      </c>
      <c r="BW9" s="11">
        <v>244</v>
      </c>
      <c r="BX9" s="12">
        <v>2.1577</v>
      </c>
      <c r="BY9" s="12">
        <v>2.4769</v>
      </c>
      <c r="BZ9" s="11">
        <v>581</v>
      </c>
      <c r="CA9" s="13">
        <v>12572.47</v>
      </c>
      <c r="CB9" s="11">
        <v>174</v>
      </c>
      <c r="CC9" s="11">
        <v>967</v>
      </c>
      <c r="CD9" s="13">
        <v>19058.88</v>
      </c>
      <c r="CE9" s="11">
        <v>150</v>
      </c>
      <c r="CF9" s="12">
        <v>-0.3992</v>
      </c>
      <c r="CG9" s="12">
        <v>-0.3403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49</v>
      </c>
      <c r="CQ9" s="13">
        <v>1656.97</v>
      </c>
      <c r="CR9" s="11">
        <v>280</v>
      </c>
      <c r="CS9" s="11">
        <v>20</v>
      </c>
      <c r="CT9" s="13">
        <v>738.3</v>
      </c>
      <c r="CU9" s="11">
        <v>235</v>
      </c>
      <c r="CV9" s="12">
        <v>1.45</v>
      </c>
      <c r="CW9" s="12">
        <v>1.2443</v>
      </c>
      <c r="CX9" s="11">
        <v>830</v>
      </c>
      <c r="CY9" s="13">
        <v>16791.28</v>
      </c>
      <c r="CZ9" s="11">
        <v>233</v>
      </c>
      <c r="DA9" s="11">
        <v>384</v>
      </c>
      <c r="DB9" s="13">
        <v>7655.81</v>
      </c>
      <c r="DC9" s="11">
        <v>218</v>
      </c>
      <c r="DD9" s="12">
        <v>1.1615</v>
      </c>
      <c r="DE9" s="12">
        <v>1.1933</v>
      </c>
      <c r="DF9" s="11">
        <v>83</v>
      </c>
      <c r="DG9" s="13">
        <v>1902.01</v>
      </c>
      <c r="DH9" s="11">
        <v>140</v>
      </c>
      <c r="DI9" s="11">
        <v>7</v>
      </c>
      <c r="DJ9" s="13">
        <v>199.79</v>
      </c>
      <c r="DK9" s="11">
        <v>37</v>
      </c>
      <c r="DL9" s="12">
        <v>10.8571</v>
      </c>
      <c r="DM9" s="12">
        <v>8.52</v>
      </c>
      <c r="DN9" s="11">
        <v>42</v>
      </c>
      <c r="DO9" s="13">
        <v>774.23</v>
      </c>
      <c r="DP9" s="11">
        <v>45</v>
      </c>
      <c r="DQ9" s="11">
        <v>209</v>
      </c>
      <c r="DR9" s="13">
        <v>3991.07</v>
      </c>
      <c r="DS9" s="11">
        <v>89</v>
      </c>
      <c r="DT9" s="12">
        <v>-0.799</v>
      </c>
      <c r="DU9" s="12">
        <v>-0.806</v>
      </c>
      <c r="DV9" s="11"/>
      <c r="DW9" s="13"/>
      <c r="DX9" s="11"/>
      <c r="DY9" s="11">
        <v>51</v>
      </c>
      <c r="DZ9" s="13">
        <v>1147.5</v>
      </c>
      <c r="EA9" s="11"/>
      <c r="EB9" s="12"/>
      <c r="EC9" s="12"/>
      <c r="ED9" s="11">
        <v>127</v>
      </c>
      <c r="EE9" s="13">
        <v>2752.22</v>
      </c>
      <c r="EF9" s="11">
        <v>79</v>
      </c>
      <c r="EG9" s="11">
        <v>103</v>
      </c>
      <c r="EH9" s="13">
        <v>2354.17</v>
      </c>
      <c r="EI9" s="11">
        <v>92</v>
      </c>
      <c r="EJ9" s="12">
        <v>0.233</v>
      </c>
      <c r="EK9" s="12">
        <v>0.1691</v>
      </c>
      <c r="EL9" s="11">
        <v>100</v>
      </c>
      <c r="EM9" s="13">
        <v>2924.26</v>
      </c>
      <c r="EN9" s="11">
        <v>334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27</v>
      </c>
      <c r="FC9" s="13">
        <v>450.08</v>
      </c>
      <c r="FD9" s="11">
        <v>32</v>
      </c>
      <c r="FE9" s="11">
        <v>23</v>
      </c>
      <c r="FF9" s="13">
        <v>389.63</v>
      </c>
      <c r="FG9" s="11">
        <v>73</v>
      </c>
      <c r="FH9" s="12">
        <v>0.1739</v>
      </c>
      <c r="FI9" s="12">
        <v>0.1551</v>
      </c>
      <c r="FJ9" s="11">
        <v>28</v>
      </c>
      <c r="FK9" s="13">
        <v>948.74</v>
      </c>
      <c r="FL9" s="11">
        <v>294</v>
      </c>
      <c r="FM9" s="11">
        <v>58</v>
      </c>
      <c r="FN9" s="13">
        <v>1987.94</v>
      </c>
      <c r="FO9" s="11">
        <v>247</v>
      </c>
      <c r="FP9" s="12">
        <v>-0.5172</v>
      </c>
      <c r="FQ9" s="12">
        <v>-0.5228</v>
      </c>
      <c r="FR9" s="11"/>
      <c r="FS9" s="13"/>
      <c r="FT9" s="11"/>
      <c r="FU9" s="11"/>
      <c r="FV9" s="13"/>
      <c r="FW9" s="11"/>
      <c r="FX9" s="12"/>
      <c r="FY9" s="12"/>
      <c r="FZ9" s="11">
        <v>35</v>
      </c>
      <c r="GA9" s="13">
        <v>625.11</v>
      </c>
      <c r="GB9" s="11">
        <v>79</v>
      </c>
      <c r="GC9" s="11">
        <v>14</v>
      </c>
      <c r="GD9" s="13">
        <v>227.44</v>
      </c>
      <c r="GE9" s="11">
        <v>42</v>
      </c>
      <c r="GF9" s="12">
        <v>1.5</v>
      </c>
      <c r="GG9" s="12">
        <v>1.7485</v>
      </c>
      <c r="GH9" s="11">
        <v>1</v>
      </c>
      <c r="GI9" s="13">
        <v>23.99</v>
      </c>
      <c r="GJ9" s="11"/>
      <c r="GK9" s="11"/>
      <c r="GL9" s="13"/>
      <c r="GM9" s="11">
        <v>11</v>
      </c>
      <c r="GN9" s="12"/>
      <c r="GO9" s="12"/>
      <c r="GP9" s="11">
        <v>11</v>
      </c>
      <c r="GQ9" s="13">
        <v>331.93</v>
      </c>
      <c r="GR9" s="11">
        <v>169</v>
      </c>
      <c r="GS9" s="11"/>
      <c r="GT9" s="13"/>
      <c r="GU9" s="11"/>
      <c r="GV9" s="12"/>
      <c r="GW9" s="12"/>
      <c r="GX9" s="11"/>
      <c r="GY9" s="13"/>
      <c r="GZ9" s="11">
        <v>224</v>
      </c>
      <c r="HA9" s="11"/>
      <c r="HB9" s="13"/>
      <c r="HC9" s="11">
        <v>161</v>
      </c>
      <c r="HD9" s="12"/>
      <c r="HE9" s="12"/>
      <c r="HF9" s="11">
        <v>14</v>
      </c>
      <c r="HG9" s="13">
        <v>247.52</v>
      </c>
      <c r="HH9" s="11">
        <v>58</v>
      </c>
      <c r="HI9" s="11">
        <v>20</v>
      </c>
      <c r="HJ9" s="13">
        <v>340.09</v>
      </c>
      <c r="HK9" s="11">
        <v>59</v>
      </c>
      <c r="HL9" s="12">
        <v>-0.3</v>
      </c>
      <c r="HM9" s="12">
        <v>-0.2722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49</v>
      </c>
      <c r="IE9" s="13">
        <v>772.29</v>
      </c>
      <c r="IF9" s="11">
        <v>15</v>
      </c>
      <c r="IG9" s="11"/>
      <c r="IH9" s="13"/>
      <c r="II9" s="11"/>
      <c r="IJ9" s="12"/>
      <c r="IK9" s="12"/>
      <c r="IL9" s="11">
        <v>24</v>
      </c>
      <c r="IM9" s="13">
        <v>516.16</v>
      </c>
      <c r="IN9" s="11">
        <v>216</v>
      </c>
      <c r="IO9" s="11">
        <v>9</v>
      </c>
      <c r="IP9" s="13">
        <v>219.49</v>
      </c>
      <c r="IQ9" s="11">
        <v>77</v>
      </c>
      <c r="IR9" s="12">
        <v>1.6667</v>
      </c>
      <c r="IS9" s="12">
        <v>1.3516</v>
      </c>
      <c r="IT9" s="11">
        <v>5</v>
      </c>
      <c r="IU9" s="13">
        <v>116.08</v>
      </c>
      <c r="IV9" s="11">
        <v>196</v>
      </c>
      <c r="IW9" s="11">
        <v>20</v>
      </c>
      <c r="IX9" s="13">
        <v>403.27</v>
      </c>
      <c r="IY9" s="11">
        <v>198</v>
      </c>
      <c r="IZ9" s="12">
        <v>-0.75</v>
      </c>
      <c r="JA9" s="12">
        <v>-0.7122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32</v>
      </c>
      <c r="KD9" s="13">
        <v>573.57</v>
      </c>
      <c r="KE9" s="11">
        <v>46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806786</v>
      </c>
      <c r="C10" s="11">
        <f>=ROUNDDOWN(42.3411915358132,0)</f>
      </c>
      <c r="D10" s="11">
        <v>208737</v>
      </c>
      <c r="E10" s="12">
        <v>0.909</v>
      </c>
      <c r="F10" s="11"/>
      <c r="G10" s="11">
        <f>=ROUNDDOWN({0},0)</f>
      </c>
      <c r="H10" s="11"/>
      <c r="I10" s="12">
        <v>0.7974</v>
      </c>
      <c r="J10" s="11">
        <v>60216</v>
      </c>
      <c r="K10" s="13">
        <v>2711201.15</v>
      </c>
      <c r="L10" s="11">
        <v>1137</v>
      </c>
      <c r="M10" s="14">
        <v>2384.52</v>
      </c>
      <c r="N10" s="11">
        <v>67447</v>
      </c>
      <c r="O10" s="13">
        <v>2702309.97</v>
      </c>
      <c r="P10" s="11">
        <v>1176</v>
      </c>
      <c r="Q10" s="14">
        <v>2297.88</v>
      </c>
      <c r="R10" s="12">
        <v>-0.1072</v>
      </c>
      <c r="S10" s="12">
        <v>0.0033</v>
      </c>
      <c r="T10" s="12">
        <v>-0.0332</v>
      </c>
      <c r="U10" s="12">
        <v>0.0377</v>
      </c>
      <c r="V10" s="11">
        <v>25334</v>
      </c>
      <c r="W10" s="13">
        <v>1311623.4</v>
      </c>
      <c r="X10" s="11">
        <v>975</v>
      </c>
      <c r="Y10" s="11">
        <v>27959</v>
      </c>
      <c r="Z10" s="13">
        <v>1314228.39</v>
      </c>
      <c r="AA10" s="11">
        <v>943</v>
      </c>
      <c r="AB10" s="12">
        <v>-0.0939</v>
      </c>
      <c r="AC10" s="12">
        <v>-0.002</v>
      </c>
      <c r="AD10" s="11">
        <v>4973</v>
      </c>
      <c r="AE10" s="13">
        <v>181716</v>
      </c>
      <c r="AF10" s="11">
        <v>951</v>
      </c>
      <c r="AG10" s="11">
        <v>2737</v>
      </c>
      <c r="AH10" s="13">
        <v>94963.96</v>
      </c>
      <c r="AI10" s="11">
        <v>992</v>
      </c>
      <c r="AJ10" s="12">
        <v>0.817</v>
      </c>
      <c r="AK10" s="12">
        <v>0.9135</v>
      </c>
      <c r="AL10" s="11">
        <v>9668</v>
      </c>
      <c r="AM10" s="13">
        <v>352382.89</v>
      </c>
      <c r="AN10" s="11">
        <v>945</v>
      </c>
      <c r="AO10" s="11">
        <v>18204</v>
      </c>
      <c r="AP10" s="13">
        <v>594420.54</v>
      </c>
      <c r="AQ10" s="11">
        <v>987</v>
      </c>
      <c r="AR10" s="12">
        <v>-0.4689</v>
      </c>
      <c r="AS10" s="12">
        <v>-0.4072</v>
      </c>
      <c r="AT10" s="11">
        <v>4909</v>
      </c>
      <c r="AU10" s="13">
        <v>195928.66</v>
      </c>
      <c r="AV10" s="11">
        <v>731</v>
      </c>
      <c r="AW10" s="11">
        <v>2072</v>
      </c>
      <c r="AX10" s="13">
        <v>76000.43</v>
      </c>
      <c r="AY10" s="11">
        <v>765</v>
      </c>
      <c r="AZ10" s="12">
        <v>1.3692</v>
      </c>
      <c r="BA10" s="12">
        <v>1.578</v>
      </c>
      <c r="BB10" s="11">
        <v>5151</v>
      </c>
      <c r="BC10" s="13">
        <v>191799.18</v>
      </c>
      <c r="BD10" s="11">
        <v>926</v>
      </c>
      <c r="BE10" s="11">
        <v>6450</v>
      </c>
      <c r="BF10" s="13">
        <v>213890.68</v>
      </c>
      <c r="BG10" s="11">
        <v>952</v>
      </c>
      <c r="BH10" s="12">
        <v>-0.2014</v>
      </c>
      <c r="BI10" s="12">
        <v>-0.1033</v>
      </c>
      <c r="BJ10" s="11">
        <v>1939</v>
      </c>
      <c r="BK10" s="13">
        <v>106401.9</v>
      </c>
      <c r="BL10" s="11">
        <v>864</v>
      </c>
      <c r="BM10" s="11">
        <v>2063</v>
      </c>
      <c r="BN10" s="13">
        <v>99348.45</v>
      </c>
      <c r="BO10" s="11">
        <v>1036</v>
      </c>
      <c r="BP10" s="12">
        <v>-0.0601</v>
      </c>
      <c r="BQ10" s="12">
        <v>0.071</v>
      </c>
      <c r="BR10" s="11">
        <v>1045</v>
      </c>
      <c r="BS10" s="13">
        <v>44453.16</v>
      </c>
      <c r="BT10" s="11">
        <v>948</v>
      </c>
      <c r="BU10" s="11">
        <v>1453</v>
      </c>
      <c r="BV10" s="13">
        <v>56927.58</v>
      </c>
      <c r="BW10" s="11">
        <v>956</v>
      </c>
      <c r="BX10" s="12">
        <v>-0.2808</v>
      </c>
      <c r="BY10" s="12">
        <v>-0.2191</v>
      </c>
      <c r="BZ10" s="11">
        <v>2735</v>
      </c>
      <c r="CA10" s="13">
        <v>109172.34</v>
      </c>
      <c r="CB10" s="11">
        <v>786</v>
      </c>
      <c r="CC10" s="11">
        <v>2795</v>
      </c>
      <c r="CD10" s="13">
        <v>84872.05</v>
      </c>
      <c r="CE10" s="11">
        <v>732</v>
      </c>
      <c r="CF10" s="12">
        <v>-0.0215</v>
      </c>
      <c r="CG10" s="12">
        <v>0.2863</v>
      </c>
      <c r="CH10" s="11">
        <v>287</v>
      </c>
      <c r="CI10" s="13">
        <v>11751.47</v>
      </c>
      <c r="CJ10" s="11">
        <v>408</v>
      </c>
      <c r="CK10" s="11">
        <v>239</v>
      </c>
      <c r="CL10" s="13">
        <v>6353.21</v>
      </c>
      <c r="CM10" s="11">
        <v>490</v>
      </c>
      <c r="CN10" s="12">
        <v>0.2008</v>
      </c>
      <c r="CO10" s="12">
        <v>0.8497</v>
      </c>
      <c r="CP10" s="11">
        <v>458</v>
      </c>
      <c r="CQ10" s="13">
        <v>24444.83</v>
      </c>
      <c r="CR10" s="11">
        <v>709</v>
      </c>
      <c r="CS10" s="11">
        <v>127</v>
      </c>
      <c r="CT10" s="13">
        <v>7121.73</v>
      </c>
      <c r="CU10" s="11">
        <v>712</v>
      </c>
      <c r="CV10" s="12">
        <v>2.6063</v>
      </c>
      <c r="CW10" s="12">
        <v>2.4324</v>
      </c>
      <c r="CX10" s="11">
        <v>1122</v>
      </c>
      <c r="CY10" s="13">
        <v>49201.36</v>
      </c>
      <c r="CZ10" s="11">
        <v>786</v>
      </c>
      <c r="DA10" s="11">
        <v>516</v>
      </c>
      <c r="DB10" s="13">
        <v>22165.05</v>
      </c>
      <c r="DC10" s="11">
        <v>668</v>
      </c>
      <c r="DD10" s="12">
        <v>1.1744</v>
      </c>
      <c r="DE10" s="12">
        <v>1.2198</v>
      </c>
      <c r="DF10" s="11">
        <v>775</v>
      </c>
      <c r="DG10" s="13">
        <v>37375.07</v>
      </c>
      <c r="DH10" s="11">
        <v>829</v>
      </c>
      <c r="DI10" s="11">
        <v>529</v>
      </c>
      <c r="DJ10" s="13">
        <v>22108.92</v>
      </c>
      <c r="DK10" s="11">
        <v>908</v>
      </c>
      <c r="DL10" s="12">
        <v>0.465</v>
      </c>
      <c r="DM10" s="12">
        <v>0.6905</v>
      </c>
      <c r="DN10" s="11">
        <v>160</v>
      </c>
      <c r="DO10" s="13">
        <v>5574.37</v>
      </c>
      <c r="DP10" s="11">
        <v>329</v>
      </c>
      <c r="DQ10" s="11">
        <v>148</v>
      </c>
      <c r="DR10" s="13">
        <v>3337.98</v>
      </c>
      <c r="DS10" s="11">
        <v>70</v>
      </c>
      <c r="DT10" s="12">
        <v>0.0811</v>
      </c>
      <c r="DU10" s="12">
        <v>0.67</v>
      </c>
      <c r="DV10" s="11">
        <v>309</v>
      </c>
      <c r="DW10" s="13">
        <v>25116.65</v>
      </c>
      <c r="DX10" s="11"/>
      <c r="DY10" s="11">
        <v>355</v>
      </c>
      <c r="DZ10" s="13">
        <v>29099.75</v>
      </c>
      <c r="EA10" s="11"/>
      <c r="EB10" s="12">
        <v>-0.1296</v>
      </c>
      <c r="EC10" s="12">
        <v>-0.1369</v>
      </c>
      <c r="ED10" s="11">
        <v>342</v>
      </c>
      <c r="EE10" s="13">
        <v>14110.28</v>
      </c>
      <c r="EF10" s="11">
        <v>108</v>
      </c>
      <c r="EG10" s="11">
        <v>213</v>
      </c>
      <c r="EH10" s="13">
        <v>9027.23</v>
      </c>
      <c r="EI10" s="11">
        <v>100</v>
      </c>
      <c r="EJ10" s="12">
        <v>0.6056</v>
      </c>
      <c r="EK10" s="12">
        <v>0.5631</v>
      </c>
      <c r="EL10" s="11">
        <v>133</v>
      </c>
      <c r="EM10" s="13">
        <v>5362.49</v>
      </c>
      <c r="EN10" s="11">
        <v>537</v>
      </c>
      <c r="EO10" s="11"/>
      <c r="EP10" s="13"/>
      <c r="EQ10" s="11"/>
      <c r="ER10" s="12"/>
      <c r="ES10" s="12"/>
      <c r="ET10" s="11"/>
      <c r="EU10" s="13"/>
      <c r="EV10" s="11"/>
      <c r="EW10" s="11"/>
      <c r="EX10" s="13"/>
      <c r="EY10" s="11"/>
      <c r="EZ10" s="12"/>
      <c r="FA10" s="12"/>
      <c r="FB10" s="11">
        <v>389</v>
      </c>
      <c r="FC10" s="13">
        <v>17676.35</v>
      </c>
      <c r="FD10" s="11">
        <v>139</v>
      </c>
      <c r="FE10" s="11">
        <v>715</v>
      </c>
      <c r="FF10" s="13">
        <v>26510.08</v>
      </c>
      <c r="FG10" s="11">
        <v>310</v>
      </c>
      <c r="FH10" s="12">
        <v>-0.4559</v>
      </c>
      <c r="FI10" s="12">
        <v>-0.3332</v>
      </c>
      <c r="FJ10" s="11">
        <v>64</v>
      </c>
      <c r="FK10" s="13">
        <v>6036.86</v>
      </c>
      <c r="FL10" s="11">
        <v>952</v>
      </c>
      <c r="FM10" s="11">
        <v>139</v>
      </c>
      <c r="FN10" s="13">
        <v>10756.67</v>
      </c>
      <c r="FO10" s="11">
        <v>1117</v>
      </c>
      <c r="FP10" s="12">
        <v>-0.5396</v>
      </c>
      <c r="FQ10" s="12">
        <v>-0.4388</v>
      </c>
      <c r="FR10" s="11">
        <v>11</v>
      </c>
      <c r="FS10" s="13">
        <v>282.75</v>
      </c>
      <c r="FT10" s="11">
        <v>16</v>
      </c>
      <c r="FU10" s="11"/>
      <c r="FV10" s="13"/>
      <c r="FW10" s="11"/>
      <c r="FX10" s="12"/>
      <c r="FY10" s="12"/>
      <c r="FZ10" s="11">
        <v>222</v>
      </c>
      <c r="GA10" s="13">
        <v>8760.53</v>
      </c>
      <c r="GB10" s="11">
        <v>550</v>
      </c>
      <c r="GC10" s="11">
        <v>121</v>
      </c>
      <c r="GD10" s="13">
        <v>5050.97</v>
      </c>
      <c r="GE10" s="11">
        <v>357</v>
      </c>
      <c r="GF10" s="12">
        <v>0.8347</v>
      </c>
      <c r="GG10" s="12">
        <v>0.7344</v>
      </c>
      <c r="GH10" s="11"/>
      <c r="GI10" s="13"/>
      <c r="GJ10" s="11">
        <v>10</v>
      </c>
      <c r="GK10" s="11">
        <v>3</v>
      </c>
      <c r="GL10" s="13">
        <v>229.47</v>
      </c>
      <c r="GM10" s="11">
        <v>19</v>
      </c>
      <c r="GN10" s="12"/>
      <c r="GO10" s="12"/>
      <c r="GP10" s="11">
        <v>45</v>
      </c>
      <c r="GQ10" s="13">
        <v>4143.61</v>
      </c>
      <c r="GR10" s="11">
        <v>708</v>
      </c>
      <c r="GS10" s="11"/>
      <c r="GT10" s="13"/>
      <c r="GU10" s="11"/>
      <c r="GV10" s="12"/>
      <c r="GW10" s="12"/>
      <c r="GX10" s="11">
        <v>2</v>
      </c>
      <c r="GY10" s="13">
        <v>141.48</v>
      </c>
      <c r="GZ10" s="11">
        <v>245</v>
      </c>
      <c r="HA10" s="11"/>
      <c r="HB10" s="13"/>
      <c r="HC10" s="11">
        <v>32</v>
      </c>
      <c r="HD10" s="12"/>
      <c r="HE10" s="12"/>
      <c r="HF10" s="11">
        <v>12</v>
      </c>
      <c r="HG10" s="13">
        <v>844.11</v>
      </c>
      <c r="HH10" s="11">
        <v>99</v>
      </c>
      <c r="HI10" s="11">
        <v>17</v>
      </c>
      <c r="HJ10" s="13">
        <v>1012.33</v>
      </c>
      <c r="HK10" s="11">
        <v>90</v>
      </c>
      <c r="HL10" s="12">
        <v>-0.2941</v>
      </c>
      <c r="HM10" s="12">
        <v>-0.1662</v>
      </c>
      <c r="HN10" s="11"/>
      <c r="HO10" s="13"/>
      <c r="HP10" s="11"/>
      <c r="HQ10" s="11"/>
      <c r="HR10" s="13"/>
      <c r="HS10" s="11"/>
      <c r="HT10" s="12"/>
      <c r="HU10" s="12"/>
      <c r="HV10" s="11">
        <v>1</v>
      </c>
      <c r="HW10" s="13">
        <v>21.87</v>
      </c>
      <c r="HX10" s="11">
        <v>6</v>
      </c>
      <c r="HY10" s="11">
        <v>26</v>
      </c>
      <c r="HZ10" s="13">
        <v>536.37</v>
      </c>
      <c r="IA10" s="11">
        <v>9</v>
      </c>
      <c r="IB10" s="12">
        <v>-0.9615</v>
      </c>
      <c r="IC10" s="12">
        <v>-0.9592</v>
      </c>
      <c r="ID10" s="11">
        <v>25</v>
      </c>
      <c r="IE10" s="13">
        <v>1340.26</v>
      </c>
      <c r="IF10" s="11">
        <v>139</v>
      </c>
      <c r="IG10" s="11"/>
      <c r="IH10" s="13"/>
      <c r="II10" s="11"/>
      <c r="IJ10" s="12"/>
      <c r="IK10" s="12"/>
      <c r="IL10" s="11">
        <v>12</v>
      </c>
      <c r="IM10" s="13">
        <v>404.2</v>
      </c>
      <c r="IN10" s="11">
        <v>379</v>
      </c>
      <c r="IO10" s="11">
        <v>16</v>
      </c>
      <c r="IP10" s="13">
        <v>339.73</v>
      </c>
      <c r="IQ10" s="11">
        <v>387</v>
      </c>
      <c r="IR10" s="12">
        <v>-0.25</v>
      </c>
      <c r="IS10" s="12">
        <v>0.1898</v>
      </c>
      <c r="IT10" s="11"/>
      <c r="IU10" s="13"/>
      <c r="IV10" s="11">
        <v>723</v>
      </c>
      <c r="IW10" s="11">
        <v>12</v>
      </c>
      <c r="IX10" s="13">
        <v>544.58</v>
      </c>
      <c r="IY10" s="11">
        <v>717</v>
      </c>
      <c r="IZ10" s="12"/>
      <c r="JA10" s="12"/>
      <c r="JB10" s="11">
        <v>78</v>
      </c>
      <c r="JC10" s="13">
        <v>4396.18</v>
      </c>
      <c r="JD10" s="11">
        <v>166</v>
      </c>
      <c r="JE10" s="11">
        <v>19</v>
      </c>
      <c r="JF10" s="13">
        <v>1466.28</v>
      </c>
      <c r="JG10" s="11">
        <v>83</v>
      </c>
      <c r="JH10" s="12">
        <v>3.1053</v>
      </c>
      <c r="JI10" s="12">
        <v>1.9982</v>
      </c>
      <c r="JJ10" s="11">
        <v>15</v>
      </c>
      <c r="JK10" s="13">
        <v>738.9</v>
      </c>
      <c r="JL10" s="11">
        <v>124</v>
      </c>
      <c r="JM10" s="11">
        <v>29</v>
      </c>
      <c r="JN10" s="13">
        <v>1559.27</v>
      </c>
      <c r="JO10" s="11">
        <v>142</v>
      </c>
      <c r="JP10" s="12">
        <v>-0.4828</v>
      </c>
      <c r="JQ10" s="12">
        <v>-0.5261</v>
      </c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>
        <v>490</v>
      </c>
      <c r="KD10" s="13">
        <v>20438.27</v>
      </c>
      <c r="KE10" s="11">
        <v>429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4</v>
      </c>
      <c r="KS10" s="11"/>
      <c r="KT10" s="13"/>
      <c r="KU10" s="11"/>
      <c r="KV10" s="12"/>
      <c r="KW10" s="12"/>
    </row>
    <row r="11">
      <c r="A11" s="10" t="s">
        <v>73</v>
      </c>
      <c r="B11" s="11">
        <v>1924</v>
      </c>
      <c r="C11" s="11">
        <f>=ROUNDDOWN(41.1111111111111,0)</f>
      </c>
      <c r="D11" s="11">
        <v>899</v>
      </c>
      <c r="E11" s="12">
        <v>0.5965</v>
      </c>
      <c r="F11" s="11"/>
      <c r="G11" s="11">
        <f>=ROUNDDOWN({0},0)</f>
      </c>
      <c r="H11" s="11"/>
      <c r="I11" s="12"/>
      <c r="J11" s="11">
        <v>169</v>
      </c>
      <c r="K11" s="13">
        <v>38818.16</v>
      </c>
      <c r="L11" s="11">
        <v>74</v>
      </c>
      <c r="M11" s="14">
        <v>524.57</v>
      </c>
      <c r="N11" s="11">
        <v>39</v>
      </c>
      <c r="O11" s="13">
        <v>10491.23</v>
      </c>
      <c r="P11" s="11">
        <v>75</v>
      </c>
      <c r="Q11" s="14">
        <v>139.88</v>
      </c>
      <c r="R11" s="12">
        <v>3.3333</v>
      </c>
      <c r="S11" s="12">
        <v>2.7001</v>
      </c>
      <c r="T11" s="12">
        <v>-0.0133</v>
      </c>
      <c r="U11" s="12">
        <v>2.7501</v>
      </c>
      <c r="V11" s="11"/>
      <c r="W11" s="13"/>
      <c r="X11" s="11"/>
      <c r="Y11" s="11"/>
      <c r="Z11" s="13"/>
      <c r="AA11" s="11"/>
      <c r="AB11" s="12"/>
      <c r="AC11" s="12"/>
      <c r="AD11" s="11">
        <v>10</v>
      </c>
      <c r="AE11" s="13">
        <v>1844.24</v>
      </c>
      <c r="AF11" s="11">
        <v>60</v>
      </c>
      <c r="AG11" s="11"/>
      <c r="AH11" s="13"/>
      <c r="AI11" s="11">
        <v>25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159</v>
      </c>
      <c r="BS11" s="13">
        <v>36973.92</v>
      </c>
      <c r="BT11" s="11">
        <v>74</v>
      </c>
      <c r="BU11" s="11">
        <v>38</v>
      </c>
      <c r="BV11" s="13">
        <v>10448.04</v>
      </c>
      <c r="BW11" s="11">
        <v>75</v>
      </c>
      <c r="BX11" s="12">
        <v>3.1842</v>
      </c>
      <c r="BY11" s="12">
        <v>2.5388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>
        <v>22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>
        <v>60</v>
      </c>
      <c r="IW11" s="11">
        <v>1</v>
      </c>
      <c r="IX11" s="13">
        <v>43.19</v>
      </c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78538</v>
      </c>
      <c r="C12" s="11">
        <f>=ROUNDDOWN(14.7458740917369,0)</f>
      </c>
      <c r="D12" s="11">
        <v>68767</v>
      </c>
      <c r="E12" s="12">
        <v>0.8052</v>
      </c>
      <c r="F12" s="11"/>
      <c r="G12" s="11">
        <f>=ROUNDDOWN({0},0)</f>
      </c>
      <c r="H12" s="11">
        <v>3660</v>
      </c>
      <c r="I12" s="12">
        <v>0.8211</v>
      </c>
      <c r="J12" s="11">
        <v>25236</v>
      </c>
      <c r="K12" s="13">
        <v>4374136.08</v>
      </c>
      <c r="L12" s="11">
        <v>421</v>
      </c>
      <c r="M12" s="14">
        <v>10389.87</v>
      </c>
      <c r="N12" s="11">
        <v>23646</v>
      </c>
      <c r="O12" s="13">
        <v>3950328.03</v>
      </c>
      <c r="P12" s="11">
        <v>648</v>
      </c>
      <c r="Q12" s="14">
        <v>6096.19</v>
      </c>
      <c r="R12" s="12">
        <v>0.0672</v>
      </c>
      <c r="S12" s="12">
        <v>0.1073</v>
      </c>
      <c r="T12" s="12">
        <v>-0.3503</v>
      </c>
      <c r="U12" s="12">
        <v>0.7043</v>
      </c>
      <c r="V12" s="11">
        <v>1534</v>
      </c>
      <c r="W12" s="13">
        <v>262830.86</v>
      </c>
      <c r="X12" s="11">
        <v>207</v>
      </c>
      <c r="Y12" s="11">
        <v>989</v>
      </c>
      <c r="Z12" s="13">
        <v>168811.76</v>
      </c>
      <c r="AA12" s="11">
        <v>244</v>
      </c>
      <c r="AB12" s="12">
        <v>0.5511</v>
      </c>
      <c r="AC12" s="12">
        <v>0.5569</v>
      </c>
      <c r="AD12" s="11">
        <v>8422</v>
      </c>
      <c r="AE12" s="13">
        <v>1470400.93</v>
      </c>
      <c r="AF12" s="11">
        <v>413</v>
      </c>
      <c r="AG12" s="11">
        <v>9292</v>
      </c>
      <c r="AH12" s="13">
        <v>1498215.01</v>
      </c>
      <c r="AI12" s="11">
        <v>640</v>
      </c>
      <c r="AJ12" s="12">
        <v>-0.0936</v>
      </c>
      <c r="AK12" s="12">
        <v>-0.0186</v>
      </c>
      <c r="AL12" s="11">
        <v>3120</v>
      </c>
      <c r="AM12" s="13">
        <v>486589.8</v>
      </c>
      <c r="AN12" s="11">
        <v>389</v>
      </c>
      <c r="AO12" s="11">
        <v>448</v>
      </c>
      <c r="AP12" s="13">
        <v>69345.01</v>
      </c>
      <c r="AQ12" s="11">
        <v>612</v>
      </c>
      <c r="AR12" s="12">
        <v>5.9643</v>
      </c>
      <c r="AS12" s="12">
        <v>6.0169</v>
      </c>
      <c r="AT12" s="11">
        <v>181</v>
      </c>
      <c r="AU12" s="13">
        <v>46569.69</v>
      </c>
      <c r="AV12" s="11">
        <v>192</v>
      </c>
      <c r="AW12" s="11">
        <v>66</v>
      </c>
      <c r="AX12" s="13">
        <v>10549.52</v>
      </c>
      <c r="AY12" s="11">
        <v>290</v>
      </c>
      <c r="AZ12" s="12">
        <v>1.7424</v>
      </c>
      <c r="BA12" s="12">
        <v>3.4144</v>
      </c>
      <c r="BB12" s="11">
        <v>793</v>
      </c>
      <c r="BC12" s="13">
        <v>127528.6</v>
      </c>
      <c r="BD12" s="11">
        <v>330</v>
      </c>
      <c r="BE12" s="11">
        <v>2013</v>
      </c>
      <c r="BF12" s="13">
        <v>324402.52</v>
      </c>
      <c r="BG12" s="11">
        <v>504</v>
      </c>
      <c r="BH12" s="12">
        <v>-0.6061</v>
      </c>
      <c r="BI12" s="12">
        <v>-0.6069</v>
      </c>
      <c r="BJ12" s="11">
        <v>1703</v>
      </c>
      <c r="BK12" s="13">
        <v>354814.13</v>
      </c>
      <c r="BL12" s="11">
        <v>352</v>
      </c>
      <c r="BM12" s="11">
        <v>1929</v>
      </c>
      <c r="BN12" s="13">
        <v>423076.3</v>
      </c>
      <c r="BO12" s="11">
        <v>622</v>
      </c>
      <c r="BP12" s="12">
        <v>-0.1172</v>
      </c>
      <c r="BQ12" s="12">
        <v>-0.1613</v>
      </c>
      <c r="BR12" s="11">
        <v>2049</v>
      </c>
      <c r="BS12" s="13">
        <v>417790.16</v>
      </c>
      <c r="BT12" s="11">
        <v>414</v>
      </c>
      <c r="BU12" s="11">
        <v>2007</v>
      </c>
      <c r="BV12" s="13">
        <v>399177.04</v>
      </c>
      <c r="BW12" s="11">
        <v>611</v>
      </c>
      <c r="BX12" s="12">
        <v>0.0209</v>
      </c>
      <c r="BY12" s="12">
        <v>0.0466</v>
      </c>
      <c r="BZ12" s="11">
        <v>2930</v>
      </c>
      <c r="CA12" s="13">
        <v>388169.42</v>
      </c>
      <c r="CB12" s="11">
        <v>251</v>
      </c>
      <c r="CC12" s="11">
        <v>3659</v>
      </c>
      <c r="CD12" s="13">
        <v>482873.81</v>
      </c>
      <c r="CE12" s="11">
        <v>478</v>
      </c>
      <c r="CF12" s="12">
        <v>-0.1992</v>
      </c>
      <c r="CG12" s="12">
        <v>-0.1961</v>
      </c>
      <c r="CH12" s="11">
        <v>2610</v>
      </c>
      <c r="CI12" s="13">
        <v>490517.63</v>
      </c>
      <c r="CJ12" s="11">
        <v>161</v>
      </c>
      <c r="CK12" s="11">
        <v>1253</v>
      </c>
      <c r="CL12" s="13">
        <v>222412.02</v>
      </c>
      <c r="CM12" s="11">
        <v>205</v>
      </c>
      <c r="CN12" s="12">
        <v>1.083</v>
      </c>
      <c r="CO12" s="12">
        <v>1.2054</v>
      </c>
      <c r="CP12" s="11">
        <v>1</v>
      </c>
      <c r="CQ12" s="13">
        <v>461.99</v>
      </c>
      <c r="CR12" s="11">
        <v>336</v>
      </c>
      <c r="CS12" s="11"/>
      <c r="CT12" s="13"/>
      <c r="CU12" s="11">
        <v>518</v>
      </c>
      <c r="CV12" s="12"/>
      <c r="CW12" s="12"/>
      <c r="CX12" s="11">
        <v>997</v>
      </c>
      <c r="CY12" s="13">
        <v>178602.29</v>
      </c>
      <c r="CZ12" s="11">
        <v>315</v>
      </c>
      <c r="DA12" s="11">
        <v>289</v>
      </c>
      <c r="DB12" s="13">
        <v>55428.67</v>
      </c>
      <c r="DC12" s="11">
        <v>451</v>
      </c>
      <c r="DD12" s="12">
        <v>2.4498</v>
      </c>
      <c r="DE12" s="12">
        <v>2.2222</v>
      </c>
      <c r="DF12" s="11"/>
      <c r="DG12" s="13"/>
      <c r="DH12" s="11">
        <v>26</v>
      </c>
      <c r="DI12" s="11">
        <v>6</v>
      </c>
      <c r="DJ12" s="13">
        <v>1325.88</v>
      </c>
      <c r="DK12" s="11">
        <v>271</v>
      </c>
      <c r="DL12" s="12"/>
      <c r="DM12" s="12"/>
      <c r="DN12" s="11">
        <v>450</v>
      </c>
      <c r="DO12" s="13">
        <v>85139.43</v>
      </c>
      <c r="DP12" s="11">
        <v>191</v>
      </c>
      <c r="DQ12" s="11">
        <v>956</v>
      </c>
      <c r="DR12" s="13">
        <v>191542.8</v>
      </c>
      <c r="DS12" s="11">
        <v>287</v>
      </c>
      <c r="DT12" s="12">
        <v>-0.5293</v>
      </c>
      <c r="DU12" s="12">
        <v>-0.5555</v>
      </c>
      <c r="DV12" s="11"/>
      <c r="DW12" s="13"/>
      <c r="DX12" s="11"/>
      <c r="DY12" s="11"/>
      <c r="DZ12" s="13"/>
      <c r="EA12" s="11"/>
      <c r="EB12" s="12"/>
      <c r="EC12" s="12"/>
      <c r="ED12" s="11">
        <v>86</v>
      </c>
      <c r="EE12" s="13">
        <v>11334.79</v>
      </c>
      <c r="EF12" s="11">
        <v>133</v>
      </c>
      <c r="EG12" s="11">
        <v>87</v>
      </c>
      <c r="EH12" s="13">
        <v>11219.28</v>
      </c>
      <c r="EI12" s="11">
        <v>203</v>
      </c>
      <c r="EJ12" s="12">
        <v>-0.0115</v>
      </c>
      <c r="EK12" s="12">
        <v>0.0103</v>
      </c>
      <c r="EL12" s="11">
        <v>26</v>
      </c>
      <c r="EM12" s="13">
        <v>7198.3</v>
      </c>
      <c r="EN12" s="11">
        <v>362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13</v>
      </c>
      <c r="FK12" s="13">
        <v>3743.3</v>
      </c>
      <c r="FL12" s="11">
        <v>330</v>
      </c>
      <c r="FM12" s="11">
        <v>8</v>
      </c>
      <c r="FN12" s="13">
        <v>2118.99</v>
      </c>
      <c r="FO12" s="11">
        <v>568</v>
      </c>
      <c r="FP12" s="12">
        <v>0.625</v>
      </c>
      <c r="FQ12" s="12">
        <v>0.7665</v>
      </c>
      <c r="FR12" s="11">
        <v>200</v>
      </c>
      <c r="FS12" s="13">
        <v>23591.88</v>
      </c>
      <c r="FT12" s="11">
        <v>247</v>
      </c>
      <c r="FU12" s="11">
        <v>195</v>
      </c>
      <c r="FV12" s="13">
        <v>24358.14</v>
      </c>
      <c r="FW12" s="11">
        <v>352</v>
      </c>
      <c r="FX12" s="12">
        <v>0.0256</v>
      </c>
      <c r="FY12" s="12">
        <v>-0.0315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11</v>
      </c>
      <c r="GK12" s="11"/>
      <c r="GL12" s="13"/>
      <c r="GM12" s="11"/>
      <c r="GN12" s="12"/>
      <c r="GO12" s="12"/>
      <c r="GP12" s="11"/>
      <c r="GQ12" s="13"/>
      <c r="GR12" s="11">
        <v>16</v>
      </c>
      <c r="GS12" s="11"/>
      <c r="GT12" s="13"/>
      <c r="GU12" s="11"/>
      <c r="GV12" s="12"/>
      <c r="GW12" s="12"/>
      <c r="GX12" s="11"/>
      <c r="GY12" s="13"/>
      <c r="GZ12" s="11">
        <v>66</v>
      </c>
      <c r="HA12" s="11"/>
      <c r="HB12" s="13"/>
      <c r="HC12" s="11">
        <v>62</v>
      </c>
      <c r="HD12" s="12"/>
      <c r="HE12" s="12"/>
      <c r="HF12" s="11">
        <v>5</v>
      </c>
      <c r="HG12" s="13">
        <v>598.5</v>
      </c>
      <c r="HH12" s="11">
        <v>34</v>
      </c>
      <c r="HI12" s="11">
        <v>4</v>
      </c>
      <c r="HJ12" s="13">
        <v>447.68</v>
      </c>
      <c r="HK12" s="11">
        <v>35</v>
      </c>
      <c r="HL12" s="12">
        <v>0.25</v>
      </c>
      <c r="HM12" s="12">
        <v>0.3369</v>
      </c>
      <c r="HN12" s="11">
        <v>35</v>
      </c>
      <c r="HO12" s="13">
        <v>6195.69</v>
      </c>
      <c r="HP12" s="11">
        <v>312</v>
      </c>
      <c r="HQ12" s="11">
        <v>143</v>
      </c>
      <c r="HR12" s="13">
        <v>20078.28</v>
      </c>
      <c r="HS12" s="11">
        <v>472</v>
      </c>
      <c r="HT12" s="12">
        <v>-0.7552</v>
      </c>
      <c r="HU12" s="12">
        <v>-0.6914</v>
      </c>
      <c r="HV12" s="11">
        <v>60</v>
      </c>
      <c r="HW12" s="13">
        <v>8399.62</v>
      </c>
      <c r="HX12" s="11">
        <v>212</v>
      </c>
      <c r="HY12" s="11">
        <v>186</v>
      </c>
      <c r="HZ12" s="13">
        <v>27542.3</v>
      </c>
      <c r="IA12" s="11">
        <v>322</v>
      </c>
      <c r="IB12" s="12">
        <v>-0.6774</v>
      </c>
      <c r="IC12" s="12">
        <v>-0.695</v>
      </c>
      <c r="ID12" s="11">
        <v>3</v>
      </c>
      <c r="IE12" s="13">
        <v>395.01</v>
      </c>
      <c r="IF12" s="11">
        <v>19</v>
      </c>
      <c r="IG12" s="11"/>
      <c r="IH12" s="13"/>
      <c r="II12" s="11"/>
      <c r="IJ12" s="12"/>
      <c r="IK12" s="12"/>
      <c r="IL12" s="11"/>
      <c r="IM12" s="13"/>
      <c r="IN12" s="11">
        <v>3</v>
      </c>
      <c r="IO12" s="11"/>
      <c r="IP12" s="13"/>
      <c r="IQ12" s="11">
        <v>14</v>
      </c>
      <c r="IR12" s="12"/>
      <c r="IS12" s="12"/>
      <c r="IT12" s="11">
        <v>18</v>
      </c>
      <c r="IU12" s="13">
        <v>3264.06</v>
      </c>
      <c r="IV12" s="11">
        <v>353</v>
      </c>
      <c r="IW12" s="11">
        <v>116</v>
      </c>
      <c r="IX12" s="13">
        <v>17403.02</v>
      </c>
      <c r="IY12" s="11">
        <v>487</v>
      </c>
      <c r="IZ12" s="12">
        <v>-0.8448</v>
      </c>
      <c r="JA12" s="12">
        <v>-0.8124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>
        <v>1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49</v>
      </c>
      <c r="KS12" s="11"/>
      <c r="KT12" s="13"/>
      <c r="KU12" s="11"/>
      <c r="KV12" s="12"/>
      <c r="KW12" s="12"/>
    </row>
    <row r="13">
      <c r="A13" s="10" t="s">
        <v>75</v>
      </c>
      <c r="B13" s="11">
        <v>34401</v>
      </c>
      <c r="C13" s="11">
        <f>=ROUNDDOWN(38.4025452109846,0)</f>
      </c>
      <c r="D13" s="11">
        <v>7199</v>
      </c>
      <c r="E13" s="12">
        <v>0.9558</v>
      </c>
      <c r="F13" s="11"/>
      <c r="G13" s="11">
        <f>=ROUNDDOWN({0},0)</f>
      </c>
      <c r="H13" s="11"/>
      <c r="I13" s="12"/>
      <c r="J13" s="11">
        <v>1630</v>
      </c>
      <c r="K13" s="13">
        <v>148270.86</v>
      </c>
      <c r="L13" s="11">
        <v>199</v>
      </c>
      <c r="M13" s="14">
        <v>745.08</v>
      </c>
      <c r="N13" s="11">
        <v>1422</v>
      </c>
      <c r="O13" s="13">
        <v>125369.07</v>
      </c>
      <c r="P13" s="11"/>
      <c r="Q13" s="14"/>
      <c r="R13" s="12">
        <v>0.1463</v>
      </c>
      <c r="S13" s="12">
        <v>0.1827</v>
      </c>
      <c r="T13" s="12"/>
      <c r="U13" s="12"/>
      <c r="V13" s="11">
        <v>323</v>
      </c>
      <c r="W13" s="13">
        <v>34702.88</v>
      </c>
      <c r="X13" s="11">
        <v>192</v>
      </c>
      <c r="Y13" s="11">
        <v>280</v>
      </c>
      <c r="Z13" s="13">
        <v>25869.65</v>
      </c>
      <c r="AA13" s="11"/>
      <c r="AB13" s="12">
        <v>0.1536</v>
      </c>
      <c r="AC13" s="12">
        <v>0.3415</v>
      </c>
      <c r="AD13" s="11">
        <v>341</v>
      </c>
      <c r="AE13" s="13">
        <v>25278.52</v>
      </c>
      <c r="AF13" s="11">
        <v>199</v>
      </c>
      <c r="AG13" s="11">
        <v>295</v>
      </c>
      <c r="AH13" s="13">
        <v>20366.33</v>
      </c>
      <c r="AI13" s="11"/>
      <c r="AJ13" s="12">
        <v>0.1559</v>
      </c>
      <c r="AK13" s="12">
        <v>0.2412</v>
      </c>
      <c r="AL13" s="11">
        <v>76</v>
      </c>
      <c r="AM13" s="13">
        <v>6356.78</v>
      </c>
      <c r="AN13" s="11">
        <v>96</v>
      </c>
      <c r="AO13" s="11">
        <v>153</v>
      </c>
      <c r="AP13" s="13">
        <v>14867.22</v>
      </c>
      <c r="AQ13" s="11"/>
      <c r="AR13" s="12">
        <v>-0.5033</v>
      </c>
      <c r="AS13" s="12">
        <v>-0.5724</v>
      </c>
      <c r="AT13" s="11">
        <v>84</v>
      </c>
      <c r="AU13" s="13">
        <v>6645.73</v>
      </c>
      <c r="AV13" s="11">
        <v>70</v>
      </c>
      <c r="AW13" s="11">
        <v>41</v>
      </c>
      <c r="AX13" s="13">
        <v>3962.33</v>
      </c>
      <c r="AY13" s="11"/>
      <c r="AZ13" s="12">
        <v>1.0488</v>
      </c>
      <c r="BA13" s="12">
        <v>0.6772</v>
      </c>
      <c r="BB13" s="11">
        <v>74</v>
      </c>
      <c r="BC13" s="13">
        <v>7058.27</v>
      </c>
      <c r="BD13" s="11">
        <v>108</v>
      </c>
      <c r="BE13" s="11">
        <v>119</v>
      </c>
      <c r="BF13" s="13">
        <v>10027.29</v>
      </c>
      <c r="BG13" s="11"/>
      <c r="BH13" s="12">
        <v>-0.3782</v>
      </c>
      <c r="BI13" s="12">
        <v>-0.2961</v>
      </c>
      <c r="BJ13" s="11">
        <v>326</v>
      </c>
      <c r="BK13" s="13">
        <v>28278.89</v>
      </c>
      <c r="BL13" s="11">
        <v>196</v>
      </c>
      <c r="BM13" s="11">
        <v>238</v>
      </c>
      <c r="BN13" s="13">
        <v>19922.65</v>
      </c>
      <c r="BO13" s="11"/>
      <c r="BP13" s="12">
        <v>0.3697</v>
      </c>
      <c r="BQ13" s="12">
        <v>0.4194</v>
      </c>
      <c r="BR13" s="11">
        <v>289</v>
      </c>
      <c r="BS13" s="13">
        <v>27820.87</v>
      </c>
      <c r="BT13" s="11">
        <v>199</v>
      </c>
      <c r="BU13" s="11">
        <v>213</v>
      </c>
      <c r="BV13" s="13">
        <v>21645.74</v>
      </c>
      <c r="BW13" s="11"/>
      <c r="BX13" s="12">
        <v>0.3568</v>
      </c>
      <c r="BY13" s="12">
        <v>0.2853</v>
      </c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>
        <v>4</v>
      </c>
      <c r="CK13" s="11"/>
      <c r="CL13" s="13"/>
      <c r="CM13" s="11"/>
      <c r="CN13" s="12"/>
      <c r="CO13" s="12"/>
      <c r="CP13" s="11">
        <v>22</v>
      </c>
      <c r="CQ13" s="13">
        <v>3944.78</v>
      </c>
      <c r="CR13" s="11">
        <v>199</v>
      </c>
      <c r="CS13" s="11">
        <v>18</v>
      </c>
      <c r="CT13" s="13">
        <v>2624.82</v>
      </c>
      <c r="CU13" s="11"/>
      <c r="CV13" s="12">
        <v>0.2222</v>
      </c>
      <c r="CW13" s="12">
        <v>0.5029</v>
      </c>
      <c r="CX13" s="11">
        <v>43</v>
      </c>
      <c r="CY13" s="13">
        <v>3325.57</v>
      </c>
      <c r="CZ13" s="11">
        <v>98</v>
      </c>
      <c r="DA13" s="11">
        <v>19</v>
      </c>
      <c r="DB13" s="13">
        <v>1723.64</v>
      </c>
      <c r="DC13" s="11"/>
      <c r="DD13" s="12">
        <v>1.2632</v>
      </c>
      <c r="DE13" s="12">
        <v>0.9294</v>
      </c>
      <c r="DF13" s="11">
        <v>29</v>
      </c>
      <c r="DG13" s="13">
        <v>3509.35</v>
      </c>
      <c r="DH13" s="11">
        <v>44</v>
      </c>
      <c r="DI13" s="11">
        <v>30</v>
      </c>
      <c r="DJ13" s="13">
        <v>2638.78</v>
      </c>
      <c r="DK13" s="11"/>
      <c r="DL13" s="12">
        <v>-0.0333</v>
      </c>
      <c r="DM13" s="12">
        <v>0.3299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86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7</v>
      </c>
      <c r="FK13" s="13">
        <v>543.93</v>
      </c>
      <c r="FL13" s="11">
        <v>199</v>
      </c>
      <c r="FM13" s="11">
        <v>3</v>
      </c>
      <c r="FN13" s="13">
        <v>472.77</v>
      </c>
      <c r="FO13" s="11"/>
      <c r="FP13" s="12">
        <v>1.3333</v>
      </c>
      <c r="FQ13" s="12">
        <v>0.1505</v>
      </c>
      <c r="FR13" s="11">
        <v>6</v>
      </c>
      <c r="FS13" s="13">
        <v>657.5</v>
      </c>
      <c r="FT13" s="11">
        <v>43</v>
      </c>
      <c r="FU13" s="11">
        <v>7</v>
      </c>
      <c r="FV13" s="13">
        <v>562.75</v>
      </c>
      <c r="FW13" s="11"/>
      <c r="FX13" s="12">
        <v>-0.1429</v>
      </c>
      <c r="FY13" s="12">
        <v>0.1684</v>
      </c>
      <c r="FZ13" s="11"/>
      <c r="GA13" s="13"/>
      <c r="GB13" s="11">
        <v>22</v>
      </c>
      <c r="GC13" s="11">
        <v>2</v>
      </c>
      <c r="GD13" s="13">
        <v>227.51</v>
      </c>
      <c r="GE13" s="11"/>
      <c r="GF13" s="12"/>
      <c r="GG13" s="12"/>
      <c r="GH13" s="11">
        <v>8</v>
      </c>
      <c r="GI13" s="13"/>
      <c r="GJ13" s="11">
        <v>86</v>
      </c>
      <c r="GK13" s="11"/>
      <c r="GL13" s="13"/>
      <c r="GM13" s="11"/>
      <c r="GN13" s="12"/>
      <c r="GO13" s="12"/>
      <c r="GP13" s="11"/>
      <c r="GQ13" s="13"/>
      <c r="GR13" s="11">
        <v>71</v>
      </c>
      <c r="GS13" s="11"/>
      <c r="GT13" s="13"/>
      <c r="GU13" s="11"/>
      <c r="GV13" s="12"/>
      <c r="GW13" s="12"/>
      <c r="GX13" s="11"/>
      <c r="GY13" s="13"/>
      <c r="GZ13" s="11">
        <v>125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>
        <v>26</v>
      </c>
      <c r="HY13" s="11">
        <v>2</v>
      </c>
      <c r="HZ13" s="13">
        <v>281.2</v>
      </c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2</v>
      </c>
      <c r="IM13" s="13">
        <v>147.79</v>
      </c>
      <c r="IN13" s="11">
        <v>68</v>
      </c>
      <c r="IO13" s="11">
        <v>2</v>
      </c>
      <c r="IP13" s="13">
        <v>176.39</v>
      </c>
      <c r="IQ13" s="11"/>
      <c r="IR13" s="12"/>
      <c r="IS13" s="12">
        <v>-0.1621</v>
      </c>
      <c r="IT13" s="11"/>
      <c r="IU13" s="13"/>
      <c r="IV13" s="11">
        <v>60</v>
      </c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4796</v>
      </c>
      <c r="C14" s="11">
        <f>=ROUNDDOWN(9.09539161767495,0)</f>
      </c>
      <c r="D14" s="11">
        <v>10438</v>
      </c>
      <c r="E14" s="12">
        <v>0.6274</v>
      </c>
      <c r="F14" s="11"/>
      <c r="G14" s="11">
        <f>=ROUNDDOWN({0},0)</f>
      </c>
      <c r="H14" s="11"/>
      <c r="I14" s="12"/>
      <c r="J14" s="11">
        <v>1600</v>
      </c>
      <c r="K14" s="13">
        <v>118515.54</v>
      </c>
      <c r="L14" s="11">
        <v>69</v>
      </c>
      <c r="M14" s="14">
        <v>1717.62</v>
      </c>
      <c r="N14" s="11">
        <v>2070</v>
      </c>
      <c r="O14" s="13">
        <v>144291.67</v>
      </c>
      <c r="P14" s="11">
        <v>152</v>
      </c>
      <c r="Q14" s="14">
        <v>949.29</v>
      </c>
      <c r="R14" s="12">
        <v>-0.2271</v>
      </c>
      <c r="S14" s="12">
        <v>-0.1786</v>
      </c>
      <c r="T14" s="12">
        <v>-0.5461</v>
      </c>
      <c r="U14" s="12">
        <v>0.8094</v>
      </c>
      <c r="V14" s="11">
        <v>109</v>
      </c>
      <c r="W14" s="13">
        <v>8716.38</v>
      </c>
      <c r="X14" s="11">
        <v>50</v>
      </c>
      <c r="Y14" s="11">
        <v>430</v>
      </c>
      <c r="Z14" s="13">
        <v>30737.6</v>
      </c>
      <c r="AA14" s="11">
        <v>78</v>
      </c>
      <c r="AB14" s="12">
        <v>-0.7465</v>
      </c>
      <c r="AC14" s="12">
        <v>-0.7164</v>
      </c>
      <c r="AD14" s="11">
        <v>502</v>
      </c>
      <c r="AE14" s="13">
        <v>35585.87</v>
      </c>
      <c r="AF14" s="11">
        <v>68</v>
      </c>
      <c r="AG14" s="11">
        <v>448</v>
      </c>
      <c r="AH14" s="13">
        <v>29575.84</v>
      </c>
      <c r="AI14" s="11">
        <v>149</v>
      </c>
      <c r="AJ14" s="12">
        <v>0.1205</v>
      </c>
      <c r="AK14" s="12">
        <v>0.2032</v>
      </c>
      <c r="AL14" s="11">
        <v>234</v>
      </c>
      <c r="AM14" s="13">
        <v>14631.8</v>
      </c>
      <c r="AN14" s="11">
        <v>68</v>
      </c>
      <c r="AO14" s="11">
        <v>107</v>
      </c>
      <c r="AP14" s="13">
        <v>6364.34</v>
      </c>
      <c r="AQ14" s="11">
        <v>152</v>
      </c>
      <c r="AR14" s="12">
        <v>1.1869</v>
      </c>
      <c r="AS14" s="12">
        <v>1.299</v>
      </c>
      <c r="AT14" s="11">
        <v>33</v>
      </c>
      <c r="AU14" s="13">
        <v>1876.49</v>
      </c>
      <c r="AV14" s="11">
        <v>46</v>
      </c>
      <c r="AW14" s="11">
        <v>45</v>
      </c>
      <c r="AX14" s="13">
        <v>3054.83</v>
      </c>
      <c r="AY14" s="11">
        <v>108</v>
      </c>
      <c r="AZ14" s="12">
        <v>-0.2667</v>
      </c>
      <c r="BA14" s="12">
        <v>-0.3857</v>
      </c>
      <c r="BB14" s="11">
        <v>42</v>
      </c>
      <c r="BC14" s="13">
        <v>2405.8</v>
      </c>
      <c r="BD14" s="11">
        <v>67</v>
      </c>
      <c r="BE14" s="11">
        <v>17</v>
      </c>
      <c r="BF14" s="13">
        <v>1155.7</v>
      </c>
      <c r="BG14" s="11">
        <v>129</v>
      </c>
      <c r="BH14" s="12">
        <v>1.4706</v>
      </c>
      <c r="BI14" s="12">
        <v>1.0817</v>
      </c>
      <c r="BJ14" s="11">
        <v>120</v>
      </c>
      <c r="BK14" s="13">
        <v>12336.91</v>
      </c>
      <c r="BL14" s="11">
        <v>37</v>
      </c>
      <c r="BM14" s="11">
        <v>169</v>
      </c>
      <c r="BN14" s="13">
        <v>14067.98</v>
      </c>
      <c r="BO14" s="11">
        <v>149</v>
      </c>
      <c r="BP14" s="12">
        <v>-0.2899</v>
      </c>
      <c r="BQ14" s="12">
        <v>-0.1231</v>
      </c>
      <c r="BR14" s="11">
        <v>270</v>
      </c>
      <c r="BS14" s="13">
        <v>20970.11</v>
      </c>
      <c r="BT14" s="11">
        <v>68</v>
      </c>
      <c r="BU14" s="11">
        <v>279</v>
      </c>
      <c r="BV14" s="13">
        <v>19467.66</v>
      </c>
      <c r="BW14" s="11">
        <v>152</v>
      </c>
      <c r="BX14" s="12">
        <v>-0.0323</v>
      </c>
      <c r="BY14" s="12">
        <v>0.0772</v>
      </c>
      <c r="BZ14" s="11">
        <v>65</v>
      </c>
      <c r="CA14" s="13">
        <v>4487.9</v>
      </c>
      <c r="CB14" s="11">
        <v>55</v>
      </c>
      <c r="CC14" s="11">
        <v>90</v>
      </c>
      <c r="CD14" s="13">
        <v>7161.39</v>
      </c>
      <c r="CE14" s="11">
        <v>112</v>
      </c>
      <c r="CF14" s="12">
        <v>-0.2778</v>
      </c>
      <c r="CG14" s="12">
        <v>-0.3733</v>
      </c>
      <c r="CH14" s="11">
        <v>38</v>
      </c>
      <c r="CI14" s="13">
        <v>2467.44</v>
      </c>
      <c r="CJ14" s="11">
        <v>52</v>
      </c>
      <c r="CK14" s="11"/>
      <c r="CL14" s="13"/>
      <c r="CM14" s="11">
        <v>10</v>
      </c>
      <c r="CN14" s="12"/>
      <c r="CO14" s="12"/>
      <c r="CP14" s="11"/>
      <c r="CQ14" s="13"/>
      <c r="CR14" s="11">
        <v>64</v>
      </c>
      <c r="CS14" s="11"/>
      <c r="CT14" s="13"/>
      <c r="CU14" s="11">
        <v>123</v>
      </c>
      <c r="CV14" s="12"/>
      <c r="CW14" s="12"/>
      <c r="CX14" s="11">
        <v>52</v>
      </c>
      <c r="CY14" s="13">
        <v>4100.19</v>
      </c>
      <c r="CZ14" s="11">
        <v>50</v>
      </c>
      <c r="DA14" s="11">
        <v>116</v>
      </c>
      <c r="DB14" s="13">
        <v>6192.61</v>
      </c>
      <c r="DC14" s="11">
        <v>114</v>
      </c>
      <c r="DD14" s="12">
        <v>-0.5517</v>
      </c>
      <c r="DE14" s="12">
        <v>-0.3379</v>
      </c>
      <c r="DF14" s="11"/>
      <c r="DG14" s="13"/>
      <c r="DH14" s="11"/>
      <c r="DI14" s="11"/>
      <c r="DJ14" s="13"/>
      <c r="DK14" s="11"/>
      <c r="DL14" s="12"/>
      <c r="DM14" s="12"/>
      <c r="DN14" s="11">
        <v>29</v>
      </c>
      <c r="DO14" s="13">
        <v>2102.8</v>
      </c>
      <c r="DP14" s="11">
        <v>22</v>
      </c>
      <c r="DQ14" s="11">
        <v>165</v>
      </c>
      <c r="DR14" s="13">
        <v>10671.68</v>
      </c>
      <c r="DS14" s="11">
        <v>63</v>
      </c>
      <c r="DT14" s="12">
        <v>-0.8242</v>
      </c>
      <c r="DU14" s="12">
        <v>-0.803</v>
      </c>
      <c r="DV14" s="11"/>
      <c r="DW14" s="13"/>
      <c r="DX14" s="11"/>
      <c r="DY14" s="11"/>
      <c r="DZ14" s="13"/>
      <c r="EA14" s="11"/>
      <c r="EB14" s="12"/>
      <c r="EC14" s="12"/>
      <c r="ED14" s="11">
        <v>45</v>
      </c>
      <c r="EE14" s="13">
        <v>2852.36</v>
      </c>
      <c r="EF14" s="11">
        <v>27</v>
      </c>
      <c r="EG14" s="11">
        <v>43</v>
      </c>
      <c r="EH14" s="13">
        <v>3124.15</v>
      </c>
      <c r="EI14" s="11">
        <v>47</v>
      </c>
      <c r="EJ14" s="12">
        <v>0.0465</v>
      </c>
      <c r="EK14" s="12">
        <v>-0.087</v>
      </c>
      <c r="EL14" s="11">
        <v>11</v>
      </c>
      <c r="EM14" s="13">
        <v>1397.86</v>
      </c>
      <c r="EN14" s="11">
        <v>68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</v>
      </c>
      <c r="FK14" s="13">
        <v>289.98</v>
      </c>
      <c r="FL14" s="11">
        <v>68</v>
      </c>
      <c r="FM14" s="11">
        <v>4</v>
      </c>
      <c r="FN14" s="13">
        <v>432.46</v>
      </c>
      <c r="FO14" s="11">
        <v>152</v>
      </c>
      <c r="FP14" s="12">
        <v>-0.5</v>
      </c>
      <c r="FQ14" s="12">
        <v>-0.3295</v>
      </c>
      <c r="FR14" s="11">
        <v>31</v>
      </c>
      <c r="FS14" s="13">
        <v>1774.78</v>
      </c>
      <c r="FT14" s="11">
        <v>66</v>
      </c>
      <c r="FU14" s="11">
        <v>60</v>
      </c>
      <c r="FV14" s="13">
        <v>3664.32</v>
      </c>
      <c r="FW14" s="11">
        <v>97</v>
      </c>
      <c r="FX14" s="12">
        <v>-0.4833</v>
      </c>
      <c r="FY14" s="12">
        <v>-0.5157</v>
      </c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>
        <v>6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6</v>
      </c>
      <c r="HO14" s="13">
        <v>1257.16</v>
      </c>
      <c r="HP14" s="11">
        <v>58</v>
      </c>
      <c r="HQ14" s="11">
        <v>39</v>
      </c>
      <c r="HR14" s="13">
        <v>3672.27</v>
      </c>
      <c r="HS14" s="11">
        <v>26</v>
      </c>
      <c r="HT14" s="12">
        <v>-0.8462</v>
      </c>
      <c r="HU14" s="12">
        <v>-0.6577</v>
      </c>
      <c r="HV14" s="11">
        <v>8</v>
      </c>
      <c r="HW14" s="13">
        <v>695.92</v>
      </c>
      <c r="HX14" s="11">
        <v>48</v>
      </c>
      <c r="HY14" s="11">
        <v>36</v>
      </c>
      <c r="HZ14" s="13">
        <v>3100.94</v>
      </c>
      <c r="IA14" s="11">
        <v>74</v>
      </c>
      <c r="IB14" s="12">
        <v>-0.7778</v>
      </c>
      <c r="IC14" s="12">
        <v>-0.7756</v>
      </c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3</v>
      </c>
      <c r="IU14" s="13">
        <v>565.79</v>
      </c>
      <c r="IV14" s="11">
        <v>57</v>
      </c>
      <c r="IW14" s="11">
        <v>22</v>
      </c>
      <c r="IX14" s="13">
        <v>1847.9</v>
      </c>
      <c r="IY14" s="11">
        <v>98</v>
      </c>
      <c r="IZ14" s="12">
        <v>-0.8636</v>
      </c>
      <c r="JA14" s="12">
        <v>-0.6938</v>
      </c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12553</v>
      </c>
      <c r="C15" s="11">
        <f>=ROUNDDOWN(2852.95454545455,0)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17</v>
      </c>
      <c r="K15" s="13">
        <v>742.49</v>
      </c>
      <c r="L15" s="11">
        <v>27</v>
      </c>
      <c r="M15" s="14">
        <v>27.5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16</v>
      </c>
      <c r="CQ15" s="13">
        <v>722.5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>
        <v>27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>
        <v>1</v>
      </c>
      <c r="GQ15" s="13">
        <v>19.99</v>
      </c>
      <c r="GR15" s="11">
        <v>27</v>
      </c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12165</v>
      </c>
      <c r="C16" s="11">
        <f>=ROUNDDOWN(88.0883417813179,0)</f>
      </c>
      <c r="D16" s="11">
        <v>2376</v>
      </c>
      <c r="E16" s="12">
        <v>0.9889</v>
      </c>
      <c r="F16" s="11"/>
      <c r="G16" s="11">
        <f>=ROUNDDOWN({0},0)</f>
      </c>
      <c r="H16" s="11"/>
      <c r="I16" s="12"/>
      <c r="J16" s="11">
        <v>386</v>
      </c>
      <c r="K16" s="13">
        <v>3525.59</v>
      </c>
      <c r="L16" s="11">
        <v>20</v>
      </c>
      <c r="M16" s="14">
        <v>176.28</v>
      </c>
      <c r="N16" s="11">
        <v>547</v>
      </c>
      <c r="O16" s="13">
        <v>5692.37</v>
      </c>
      <c r="P16" s="11">
        <v>22</v>
      </c>
      <c r="Q16" s="14">
        <v>258.74</v>
      </c>
      <c r="R16" s="12">
        <v>-0.2943</v>
      </c>
      <c r="S16" s="12">
        <v>-0.3806</v>
      </c>
      <c r="T16" s="12">
        <v>-0.0909</v>
      </c>
      <c r="U16" s="12">
        <v>-0.3187</v>
      </c>
      <c r="V16" s="11">
        <v>356</v>
      </c>
      <c r="W16" s="13">
        <v>3303.62</v>
      </c>
      <c r="X16" s="11">
        <v>20</v>
      </c>
      <c r="Y16" s="11">
        <v>540</v>
      </c>
      <c r="Z16" s="13">
        <v>5608.32</v>
      </c>
      <c r="AA16" s="11">
        <v>22</v>
      </c>
      <c r="AB16" s="12">
        <v>-0.3407</v>
      </c>
      <c r="AC16" s="12">
        <v>-0.4109</v>
      </c>
      <c r="AD16" s="11"/>
      <c r="AE16" s="13"/>
      <c r="AF16" s="11"/>
      <c r="AG16" s="11"/>
      <c r="AH16" s="13"/>
      <c r="AI16" s="11"/>
      <c r="AJ16" s="12"/>
      <c r="AK16" s="12"/>
      <c r="AL16" s="11">
        <v>30</v>
      </c>
      <c r="AM16" s="13">
        <v>221.97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>
        <v>7</v>
      </c>
      <c r="BN16" s="13">
        <v>84.05</v>
      </c>
      <c r="BO16" s="11">
        <v>15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>
        <v>14</v>
      </c>
      <c r="FM16" s="11"/>
      <c r="FN16" s="13"/>
      <c r="FO16" s="11">
        <v>14</v>
      </c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7</v>
      </c>
      <c r="GS16" s="11"/>
      <c r="GT16" s="13"/>
      <c r="GU16" s="11"/>
      <c r="GV16" s="12"/>
      <c r="GW16" s="12"/>
      <c r="GX16" s="11"/>
      <c r="GY16" s="13"/>
      <c r="GZ16" s="11">
        <v>1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</row>
    <row r="17">
      <c r="A17" s="10" t="s">
        <v>79</v>
      </c>
      <c r="B17" s="11">
        <v>35526</v>
      </c>
      <c r="C17" s="11">
        <f>=ROUNDDOWN(38.2164371772805,0)</f>
      </c>
      <c r="D17" s="11">
        <v>8268</v>
      </c>
      <c r="E17" s="12">
        <v>0.5422</v>
      </c>
      <c r="F17" s="11"/>
      <c r="G17" s="11">
        <f>=ROUNDDOWN({0},0)</f>
      </c>
      <c r="H17" s="11"/>
      <c r="I17" s="12"/>
      <c r="J17" s="11">
        <v>3335</v>
      </c>
      <c r="K17" s="13">
        <v>125197.38</v>
      </c>
      <c r="L17" s="11">
        <v>69</v>
      </c>
      <c r="M17" s="14">
        <v>1814.45</v>
      </c>
      <c r="N17" s="11">
        <v>5732</v>
      </c>
      <c r="O17" s="13">
        <v>178654.71</v>
      </c>
      <c r="P17" s="11">
        <v>96</v>
      </c>
      <c r="Q17" s="14">
        <v>1860.99</v>
      </c>
      <c r="R17" s="12">
        <v>-0.4182</v>
      </c>
      <c r="S17" s="12">
        <v>-0.2992</v>
      </c>
      <c r="T17" s="12">
        <v>-0.2812</v>
      </c>
      <c r="U17" s="12">
        <v>-0.025</v>
      </c>
      <c r="V17" s="11">
        <v>2177</v>
      </c>
      <c r="W17" s="13">
        <v>64811.23</v>
      </c>
      <c r="X17" s="11">
        <v>54</v>
      </c>
      <c r="Y17" s="11">
        <v>2043</v>
      </c>
      <c r="Z17" s="13">
        <v>60792.94</v>
      </c>
      <c r="AA17" s="11">
        <v>75</v>
      </c>
      <c r="AB17" s="12">
        <v>0.0656</v>
      </c>
      <c r="AC17" s="12">
        <v>0.0661</v>
      </c>
      <c r="AD17" s="11">
        <v>69</v>
      </c>
      <c r="AE17" s="13">
        <v>1706.81</v>
      </c>
      <c r="AF17" s="11">
        <v>54</v>
      </c>
      <c r="AG17" s="11">
        <v>55</v>
      </c>
      <c r="AH17" s="13">
        <v>1407.78</v>
      </c>
      <c r="AI17" s="11">
        <v>75</v>
      </c>
      <c r="AJ17" s="12">
        <v>0.2545</v>
      </c>
      <c r="AK17" s="12">
        <v>0.2124</v>
      </c>
      <c r="AL17" s="11">
        <v>30</v>
      </c>
      <c r="AM17" s="13">
        <v>1225.37</v>
      </c>
      <c r="AN17" s="11">
        <v>42</v>
      </c>
      <c r="AO17" s="11">
        <v>247</v>
      </c>
      <c r="AP17" s="13">
        <v>7432.63</v>
      </c>
      <c r="AQ17" s="11">
        <v>53</v>
      </c>
      <c r="AR17" s="12">
        <v>-0.8785</v>
      </c>
      <c r="AS17" s="12">
        <v>-0.8351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1</v>
      </c>
      <c r="BE17" s="11"/>
      <c r="BF17" s="13"/>
      <c r="BG17" s="11"/>
      <c r="BH17" s="12"/>
      <c r="BI17" s="12"/>
      <c r="BJ17" s="11"/>
      <c r="BK17" s="13"/>
      <c r="BL17" s="11"/>
      <c r="BM17" s="11">
        <v>14</v>
      </c>
      <c r="BN17" s="13">
        <v>390.31</v>
      </c>
      <c r="BO17" s="11">
        <v>27</v>
      </c>
      <c r="BP17" s="12"/>
      <c r="BQ17" s="12"/>
      <c r="BR17" s="11">
        <v>15</v>
      </c>
      <c r="BS17" s="13">
        <v>167.19</v>
      </c>
      <c r="BT17" s="11">
        <v>1</v>
      </c>
      <c r="BU17" s="11">
        <v>11</v>
      </c>
      <c r="BV17" s="13">
        <v>213.81</v>
      </c>
      <c r="BW17" s="11">
        <v>2</v>
      </c>
      <c r="BX17" s="12">
        <v>0.3636</v>
      </c>
      <c r="BY17" s="12">
        <v>-0.218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2</v>
      </c>
      <c r="DJ17" s="13">
        <v>60.7</v>
      </c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895</v>
      </c>
      <c r="DW17" s="13">
        <v>53253</v>
      </c>
      <c r="DX17" s="11"/>
      <c r="DY17" s="11">
        <v>3076</v>
      </c>
      <c r="DZ17" s="13">
        <v>100767.93</v>
      </c>
      <c r="EA17" s="11"/>
      <c r="EB17" s="12">
        <v>-0.709</v>
      </c>
      <c r="EC17" s="12">
        <v>-0.4715</v>
      </c>
      <c r="ED17" s="11"/>
      <c r="EE17" s="13"/>
      <c r="EF17" s="11"/>
      <c r="EG17" s="11"/>
      <c r="EH17" s="13"/>
      <c r="EI17" s="11"/>
      <c r="EJ17" s="12"/>
      <c r="EK17" s="12"/>
      <c r="EL17" s="11">
        <v>3</v>
      </c>
      <c r="EM17" s="13">
        <v>74.5</v>
      </c>
      <c r="EN17" s="11">
        <v>15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2</v>
      </c>
      <c r="FK17" s="13">
        <v>80.73</v>
      </c>
      <c r="FL17" s="11">
        <v>66</v>
      </c>
      <c r="FM17" s="11"/>
      <c r="FN17" s="13"/>
      <c r="FO17" s="11">
        <v>91</v>
      </c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>
        <v>11</v>
      </c>
      <c r="GS17" s="11"/>
      <c r="GT17" s="13"/>
      <c r="GU17" s="11"/>
      <c r="GV17" s="12"/>
      <c r="GW17" s="12"/>
      <c r="GX17" s="11"/>
      <c r="GY17" s="13"/>
      <c r="GZ17" s="11">
        <v>17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144</v>
      </c>
      <c r="JS17" s="13">
        <v>3878.55</v>
      </c>
      <c r="JT17" s="11">
        <v>13</v>
      </c>
      <c r="JU17" s="11">
        <v>284</v>
      </c>
      <c r="JV17" s="13">
        <v>7588.61</v>
      </c>
      <c r="JW17" s="11">
        <v>21</v>
      </c>
      <c r="JX17" s="12">
        <v>-0.493</v>
      </c>
      <c r="JY17" s="12">
        <v>-0.4889</v>
      </c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4789</v>
      </c>
      <c r="C18" s="11">
        <f>=ROUNDDOWN(111.892523364486,0)</f>
      </c>
      <c r="D18" s="11"/>
      <c r="E18" s="12">
        <v>0.3143</v>
      </c>
      <c r="F18" s="11"/>
      <c r="G18" s="11">
        <f>=ROUNDDOWN({0},0)</f>
      </c>
      <c r="H18" s="11"/>
      <c r="I18" s="12"/>
      <c r="J18" s="11">
        <v>182</v>
      </c>
      <c r="K18" s="13">
        <v>16469.7</v>
      </c>
      <c r="L18" s="11"/>
      <c r="M18" s="14"/>
      <c r="N18" s="11">
        <v>144</v>
      </c>
      <c r="O18" s="13">
        <v>12565.38</v>
      </c>
      <c r="P18" s="11">
        <v>55</v>
      </c>
      <c r="Q18" s="14">
        <v>228.46</v>
      </c>
      <c r="R18" s="12">
        <v>0.2639</v>
      </c>
      <c r="S18" s="12">
        <v>0.3107</v>
      </c>
      <c r="T18" s="12"/>
      <c r="U18" s="12"/>
      <c r="V18" s="11"/>
      <c r="W18" s="13"/>
      <c r="X18" s="11"/>
      <c r="Y18" s="11">
        <v>4</v>
      </c>
      <c r="Z18" s="13">
        <v>372.85</v>
      </c>
      <c r="AA18" s="11">
        <v>54</v>
      </c>
      <c r="AB18" s="12"/>
      <c r="AC18" s="12"/>
      <c r="AD18" s="11">
        <v>130</v>
      </c>
      <c r="AE18" s="13">
        <v>12804.56</v>
      </c>
      <c r="AF18" s="11"/>
      <c r="AG18" s="11">
        <v>17</v>
      </c>
      <c r="AH18" s="13">
        <v>1227.6</v>
      </c>
      <c r="AI18" s="11">
        <v>55</v>
      </c>
      <c r="AJ18" s="12">
        <v>6.6471</v>
      </c>
      <c r="AK18" s="12">
        <v>9.4306</v>
      </c>
      <c r="AL18" s="11"/>
      <c r="AM18" s="13"/>
      <c r="AN18" s="11"/>
      <c r="AO18" s="11">
        <v>3</v>
      </c>
      <c r="AP18" s="13">
        <v>120.12</v>
      </c>
      <c r="AQ18" s="11">
        <v>55</v>
      </c>
      <c r="AR18" s="12"/>
      <c r="AS18" s="12"/>
      <c r="AT18" s="11">
        <v>16</v>
      </c>
      <c r="AU18" s="13">
        <v>734.65</v>
      </c>
      <c r="AV18" s="11"/>
      <c r="AW18" s="11">
        <v>15</v>
      </c>
      <c r="AX18" s="13">
        <v>773.01</v>
      </c>
      <c r="AY18" s="11">
        <v>41</v>
      </c>
      <c r="AZ18" s="12">
        <v>0.0667</v>
      </c>
      <c r="BA18" s="12">
        <v>-0.0496</v>
      </c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>
        <v>5</v>
      </c>
      <c r="BN18" s="13">
        <v>435.24</v>
      </c>
      <c r="BO18" s="11">
        <v>55</v>
      </c>
      <c r="BP18" s="12"/>
      <c r="BQ18" s="12"/>
      <c r="BR18" s="11">
        <v>9</v>
      </c>
      <c r="BS18" s="13">
        <v>614.79</v>
      </c>
      <c r="BT18" s="11"/>
      <c r="BU18" s="11">
        <v>65</v>
      </c>
      <c r="BV18" s="13">
        <v>6116.8</v>
      </c>
      <c r="BW18" s="11">
        <v>55</v>
      </c>
      <c r="BX18" s="12">
        <v>-0.8615</v>
      </c>
      <c r="BY18" s="12">
        <v>-0.8995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2</v>
      </c>
      <c r="CQ18" s="13">
        <v>507.98</v>
      </c>
      <c r="CR18" s="11"/>
      <c r="CS18" s="11">
        <v>4</v>
      </c>
      <c r="CT18" s="13">
        <v>970.96</v>
      </c>
      <c r="CU18" s="11">
        <v>51</v>
      </c>
      <c r="CV18" s="12">
        <v>-0.5</v>
      </c>
      <c r="CW18" s="12">
        <v>-0.4768</v>
      </c>
      <c r="CX18" s="11">
        <v>23</v>
      </c>
      <c r="CY18" s="13">
        <v>1425.24</v>
      </c>
      <c r="CZ18" s="11"/>
      <c r="DA18" s="11">
        <v>10</v>
      </c>
      <c r="DB18" s="13">
        <v>465.42</v>
      </c>
      <c r="DC18" s="11">
        <v>55</v>
      </c>
      <c r="DD18" s="12">
        <v>1.3</v>
      </c>
      <c r="DE18" s="12">
        <v>2.0623</v>
      </c>
      <c r="DF18" s="11"/>
      <c r="DG18" s="13"/>
      <c r="DH18" s="11"/>
      <c r="DI18" s="11">
        <v>1</v>
      </c>
      <c r="DJ18" s="13">
        <v>104.19</v>
      </c>
      <c r="DK18" s="11">
        <v>39</v>
      </c>
      <c r="DL18" s="12"/>
      <c r="DM18" s="12"/>
      <c r="DN18" s="11"/>
      <c r="DO18" s="13"/>
      <c r="DP18" s="11"/>
      <c r="DQ18" s="11">
        <v>18</v>
      </c>
      <c r="DR18" s="13">
        <v>1699.21</v>
      </c>
      <c r="DS18" s="11">
        <v>14</v>
      </c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2</v>
      </c>
      <c r="FK18" s="13">
        <v>382.48</v>
      </c>
      <c r="FL18" s="11"/>
      <c r="FM18" s="11">
        <v>2</v>
      </c>
      <c r="FN18" s="13">
        <v>279.98</v>
      </c>
      <c r="FO18" s="11">
        <v>55</v>
      </c>
      <c r="FP18" s="12"/>
      <c r="FQ18" s="12">
        <v>0.3661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>
        <v>55</v>
      </c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711243</v>
      </c>
      <c r="C19" s="11">
        <f>=ROUNDDOWN(33.0047750084688,0)</f>
      </c>
      <c r="D19" s="11">
        <v>212137</v>
      </c>
      <c r="E19" s="12">
        <v>0.9327</v>
      </c>
      <c r="F19" s="11"/>
      <c r="G19" s="11">
        <f>=ROUNDDOWN({0},0)</f>
      </c>
      <c r="H19" s="11"/>
      <c r="I19" s="12"/>
      <c r="J19" s="11">
        <v>85587</v>
      </c>
      <c r="K19" s="13">
        <v>1977320.27</v>
      </c>
      <c r="L19" s="11">
        <v>1447</v>
      </c>
      <c r="M19" s="14">
        <v>1366.5</v>
      </c>
      <c r="N19" s="11">
        <v>56296</v>
      </c>
      <c r="O19" s="13">
        <v>1384069.35</v>
      </c>
      <c r="P19" s="11">
        <v>1359</v>
      </c>
      <c r="Q19" s="14">
        <v>1018.45</v>
      </c>
      <c r="R19" s="12">
        <v>0.5203</v>
      </c>
      <c r="S19" s="12">
        <v>0.4286</v>
      </c>
      <c r="T19" s="12">
        <v>0.0648</v>
      </c>
      <c r="U19" s="12">
        <v>0.3417</v>
      </c>
      <c r="V19" s="11">
        <v>57150</v>
      </c>
      <c r="W19" s="13">
        <v>1198130.2</v>
      </c>
      <c r="X19" s="11">
        <v>1233</v>
      </c>
      <c r="Y19" s="11">
        <v>29441</v>
      </c>
      <c r="Z19" s="13">
        <v>670369.28</v>
      </c>
      <c r="AA19" s="11">
        <v>1087</v>
      </c>
      <c r="AB19" s="12">
        <v>0.9412</v>
      </c>
      <c r="AC19" s="12">
        <v>0.7873</v>
      </c>
      <c r="AD19" s="11">
        <v>1761</v>
      </c>
      <c r="AE19" s="13">
        <v>50579.37</v>
      </c>
      <c r="AF19" s="11">
        <v>1048</v>
      </c>
      <c r="AG19" s="11">
        <v>1928</v>
      </c>
      <c r="AH19" s="13">
        <v>51236.52</v>
      </c>
      <c r="AI19" s="11">
        <v>1094</v>
      </c>
      <c r="AJ19" s="12">
        <v>-0.0866</v>
      </c>
      <c r="AK19" s="12">
        <v>-0.0128</v>
      </c>
      <c r="AL19" s="11">
        <v>5465</v>
      </c>
      <c r="AM19" s="13">
        <v>126610.16</v>
      </c>
      <c r="AN19" s="11">
        <v>1048</v>
      </c>
      <c r="AO19" s="11">
        <v>6833</v>
      </c>
      <c r="AP19" s="13">
        <v>184675.67</v>
      </c>
      <c r="AQ19" s="11">
        <v>1067</v>
      </c>
      <c r="AR19" s="12">
        <v>-0.2002</v>
      </c>
      <c r="AS19" s="12">
        <v>-0.3144</v>
      </c>
      <c r="AT19" s="11">
        <v>5337</v>
      </c>
      <c r="AU19" s="13">
        <v>162892.95</v>
      </c>
      <c r="AV19" s="11">
        <v>983</v>
      </c>
      <c r="AW19" s="11">
        <v>2325</v>
      </c>
      <c r="AX19" s="13">
        <v>62715.95</v>
      </c>
      <c r="AY19" s="11">
        <v>1005</v>
      </c>
      <c r="AZ19" s="12">
        <v>1.2955</v>
      </c>
      <c r="BA19" s="12">
        <v>1.5973</v>
      </c>
      <c r="BB19" s="11">
        <v>5100</v>
      </c>
      <c r="BC19" s="13">
        <v>143421.81</v>
      </c>
      <c r="BD19" s="11">
        <v>1008</v>
      </c>
      <c r="BE19" s="11">
        <v>6767</v>
      </c>
      <c r="BF19" s="13">
        <v>166379.3</v>
      </c>
      <c r="BG19" s="11">
        <v>1082</v>
      </c>
      <c r="BH19" s="12">
        <v>-0.2463</v>
      </c>
      <c r="BI19" s="12">
        <v>-0.138</v>
      </c>
      <c r="BJ19" s="11">
        <v>1387</v>
      </c>
      <c r="BK19" s="13">
        <v>48514.57</v>
      </c>
      <c r="BL19" s="11">
        <v>653</v>
      </c>
      <c r="BM19" s="11">
        <v>1927</v>
      </c>
      <c r="BN19" s="13">
        <v>67180.5</v>
      </c>
      <c r="BO19" s="11">
        <v>1076</v>
      </c>
      <c r="BP19" s="12">
        <v>-0.2802</v>
      </c>
      <c r="BQ19" s="12">
        <v>-0.2778</v>
      </c>
      <c r="BR19" s="11">
        <v>837</v>
      </c>
      <c r="BS19" s="13">
        <v>24913.14</v>
      </c>
      <c r="BT19" s="11">
        <v>1048</v>
      </c>
      <c r="BU19" s="11">
        <v>1032</v>
      </c>
      <c r="BV19" s="13">
        <v>28566.22</v>
      </c>
      <c r="BW19" s="11">
        <v>1092</v>
      </c>
      <c r="BX19" s="12">
        <v>-0.189</v>
      </c>
      <c r="BY19" s="12">
        <v>-0.1279</v>
      </c>
      <c r="BZ19" s="11">
        <v>2225</v>
      </c>
      <c r="CA19" s="13">
        <v>50870.58</v>
      </c>
      <c r="CB19" s="11">
        <v>824</v>
      </c>
      <c r="CC19" s="11">
        <v>1868</v>
      </c>
      <c r="CD19" s="13">
        <v>39027.43</v>
      </c>
      <c r="CE19" s="11">
        <v>881</v>
      </c>
      <c r="CF19" s="12">
        <v>0.1911</v>
      </c>
      <c r="CG19" s="12">
        <v>0.3035</v>
      </c>
      <c r="CH19" s="11"/>
      <c r="CI19" s="13"/>
      <c r="CJ19" s="11"/>
      <c r="CK19" s="11"/>
      <c r="CL19" s="13"/>
      <c r="CM19" s="11"/>
      <c r="CN19" s="12"/>
      <c r="CO19" s="12"/>
      <c r="CP19" s="11">
        <v>3410</v>
      </c>
      <c r="CQ19" s="13">
        <v>79328.89</v>
      </c>
      <c r="CR19" s="11">
        <v>1023</v>
      </c>
      <c r="CS19" s="11">
        <v>1947</v>
      </c>
      <c r="CT19" s="13">
        <v>52624.22</v>
      </c>
      <c r="CU19" s="11">
        <v>1067</v>
      </c>
      <c r="CV19" s="12">
        <v>0.7514</v>
      </c>
      <c r="CW19" s="12">
        <v>0.5075</v>
      </c>
      <c r="CX19" s="11">
        <v>480</v>
      </c>
      <c r="CY19" s="13">
        <v>15117.13</v>
      </c>
      <c r="CZ19" s="11">
        <v>783</v>
      </c>
      <c r="DA19" s="11">
        <v>187</v>
      </c>
      <c r="DB19" s="13">
        <v>5162.65</v>
      </c>
      <c r="DC19" s="11">
        <v>533</v>
      </c>
      <c r="DD19" s="12">
        <v>1.5668</v>
      </c>
      <c r="DE19" s="12">
        <v>1.9282</v>
      </c>
      <c r="DF19" s="11">
        <v>845</v>
      </c>
      <c r="DG19" s="13">
        <v>26060.36</v>
      </c>
      <c r="DH19" s="11">
        <v>952</v>
      </c>
      <c r="DI19" s="11">
        <v>497</v>
      </c>
      <c r="DJ19" s="13">
        <v>13328.03</v>
      </c>
      <c r="DK19" s="11">
        <v>1004</v>
      </c>
      <c r="DL19" s="12">
        <v>0.7002</v>
      </c>
      <c r="DM19" s="12">
        <v>0.9553</v>
      </c>
      <c r="DN19" s="11">
        <v>12</v>
      </c>
      <c r="DO19" s="13">
        <v>421.83</v>
      </c>
      <c r="DP19" s="11">
        <v>36</v>
      </c>
      <c r="DQ19" s="11">
        <v>54</v>
      </c>
      <c r="DR19" s="13">
        <v>1622.1</v>
      </c>
      <c r="DS19" s="11">
        <v>63</v>
      </c>
      <c r="DT19" s="12">
        <v>-0.7778</v>
      </c>
      <c r="DU19" s="12">
        <v>-0.7399</v>
      </c>
      <c r="DV19" s="11"/>
      <c r="DW19" s="13"/>
      <c r="DX19" s="11"/>
      <c r="DY19" s="11"/>
      <c r="DZ19" s="13"/>
      <c r="EA19" s="11"/>
      <c r="EB19" s="12"/>
      <c r="EC19" s="12"/>
      <c r="ED19" s="11">
        <v>283</v>
      </c>
      <c r="EE19" s="13">
        <v>11268.72</v>
      </c>
      <c r="EF19" s="11">
        <v>97</v>
      </c>
      <c r="EG19" s="11">
        <v>127</v>
      </c>
      <c r="EH19" s="13">
        <v>3671.85</v>
      </c>
      <c r="EI19" s="11">
        <v>30</v>
      </c>
      <c r="EJ19" s="12">
        <v>1.2283</v>
      </c>
      <c r="EK19" s="12">
        <v>2.0689</v>
      </c>
      <c r="EL19" s="11">
        <v>83</v>
      </c>
      <c r="EM19" s="13">
        <v>3269.33</v>
      </c>
      <c r="EN19" s="11">
        <v>586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436</v>
      </c>
      <c r="FC19" s="13">
        <v>9507.75</v>
      </c>
      <c r="FD19" s="11">
        <v>257</v>
      </c>
      <c r="FE19" s="11">
        <v>423</v>
      </c>
      <c r="FF19" s="13">
        <v>9551.94</v>
      </c>
      <c r="FG19" s="11">
        <v>513</v>
      </c>
      <c r="FH19" s="12">
        <v>0.0307</v>
      </c>
      <c r="FI19" s="12">
        <v>-0.0046</v>
      </c>
      <c r="FJ19" s="11">
        <v>94</v>
      </c>
      <c r="FK19" s="13">
        <v>3399.56</v>
      </c>
      <c r="FL19" s="11">
        <v>1047</v>
      </c>
      <c r="FM19" s="11">
        <v>105</v>
      </c>
      <c r="FN19" s="13">
        <v>5492.04</v>
      </c>
      <c r="FO19" s="11">
        <v>1169</v>
      </c>
      <c r="FP19" s="12">
        <v>-0.1048</v>
      </c>
      <c r="FQ19" s="12">
        <v>-0.381</v>
      </c>
      <c r="FR19" s="11"/>
      <c r="FS19" s="13"/>
      <c r="FT19" s="11"/>
      <c r="FU19" s="11"/>
      <c r="FV19" s="13"/>
      <c r="FW19" s="11"/>
      <c r="FX19" s="12"/>
      <c r="FY19" s="12"/>
      <c r="FZ19" s="11">
        <v>176</v>
      </c>
      <c r="GA19" s="13">
        <v>4293.6</v>
      </c>
      <c r="GB19" s="11">
        <v>349</v>
      </c>
      <c r="GC19" s="11">
        <v>99</v>
      </c>
      <c r="GD19" s="13">
        <v>2039.07</v>
      </c>
      <c r="GE19" s="11">
        <v>184</v>
      </c>
      <c r="GF19" s="12">
        <v>0.7778</v>
      </c>
      <c r="GG19" s="12">
        <v>1.1057</v>
      </c>
      <c r="GH19" s="11">
        <v>46</v>
      </c>
      <c r="GI19" s="13">
        <v>2912.59</v>
      </c>
      <c r="GJ19" s="11">
        <v>21</v>
      </c>
      <c r="GK19" s="11">
        <v>6</v>
      </c>
      <c r="GL19" s="13">
        <v>858.44</v>
      </c>
      <c r="GM19" s="11">
        <v>23</v>
      </c>
      <c r="GN19" s="12">
        <v>6.6667</v>
      </c>
      <c r="GO19" s="12">
        <v>2.3929</v>
      </c>
      <c r="GP19" s="11">
        <v>91</v>
      </c>
      <c r="GQ19" s="13">
        <v>3825.27</v>
      </c>
      <c r="GR19" s="11">
        <v>752</v>
      </c>
      <c r="GS19" s="11"/>
      <c r="GT19" s="13"/>
      <c r="GU19" s="11"/>
      <c r="GV19" s="12"/>
      <c r="GW19" s="12"/>
      <c r="GX19" s="11">
        <v>101</v>
      </c>
      <c r="GY19" s="13">
        <v>2798.37</v>
      </c>
      <c r="GZ19" s="11">
        <v>695</v>
      </c>
      <c r="HA19" s="11">
        <v>42</v>
      </c>
      <c r="HB19" s="13">
        <v>116.97</v>
      </c>
      <c r="HC19" s="11">
        <v>333</v>
      </c>
      <c r="HD19" s="12">
        <v>1.4048</v>
      </c>
      <c r="HE19" s="12">
        <v>22.9238</v>
      </c>
      <c r="HF19" s="11">
        <v>127</v>
      </c>
      <c r="HG19" s="13">
        <v>4306.33</v>
      </c>
      <c r="HH19" s="11">
        <v>89</v>
      </c>
      <c r="HI19" s="11">
        <v>42</v>
      </c>
      <c r="HJ19" s="13">
        <v>1440.25</v>
      </c>
      <c r="HK19" s="11">
        <v>102</v>
      </c>
      <c r="HL19" s="12">
        <v>2.0238</v>
      </c>
      <c r="HM19" s="12">
        <v>1.99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17</v>
      </c>
      <c r="IE19" s="13">
        <v>663.14</v>
      </c>
      <c r="IF19" s="11">
        <v>117</v>
      </c>
      <c r="IG19" s="11"/>
      <c r="IH19" s="13"/>
      <c r="II19" s="11"/>
      <c r="IJ19" s="12"/>
      <c r="IK19" s="12"/>
      <c r="IL19" s="11">
        <v>22</v>
      </c>
      <c r="IM19" s="13">
        <v>741.29</v>
      </c>
      <c r="IN19" s="11">
        <v>349</v>
      </c>
      <c r="IO19" s="11">
        <v>25</v>
      </c>
      <c r="IP19" s="13">
        <v>710.44</v>
      </c>
      <c r="IQ19" s="11">
        <v>339</v>
      </c>
      <c r="IR19" s="12">
        <v>-0.12</v>
      </c>
      <c r="IS19" s="12">
        <v>0.0434</v>
      </c>
      <c r="IT19" s="11"/>
      <c r="IU19" s="13"/>
      <c r="IV19" s="11">
        <v>773</v>
      </c>
      <c r="IW19" s="11">
        <v>3</v>
      </c>
      <c r="IX19" s="13">
        <v>154.26</v>
      </c>
      <c r="IY19" s="11">
        <v>817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102</v>
      </c>
      <c r="JK19" s="13">
        <v>3473.33</v>
      </c>
      <c r="JL19" s="11">
        <v>73</v>
      </c>
      <c r="JM19" s="11">
        <v>213</v>
      </c>
      <c r="JN19" s="13">
        <v>7243.03</v>
      </c>
      <c r="JO19" s="11">
        <v>97</v>
      </c>
      <c r="JP19" s="12">
        <v>-0.5211</v>
      </c>
      <c r="JQ19" s="12">
        <v>-0.5205</v>
      </c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405</v>
      </c>
      <c r="KD19" s="13">
        <v>9903.19</v>
      </c>
      <c r="KE19" s="11">
        <v>551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115953</v>
      </c>
      <c r="C20" s="11">
        <f>=ROUNDDOWN(34.3259325044405,0)</f>
      </c>
      <c r="D20" s="11">
        <v>53638</v>
      </c>
      <c r="E20" s="12">
        <v>0.9302</v>
      </c>
      <c r="F20" s="11"/>
      <c r="G20" s="11">
        <f>=ROUNDDOWN({0},0)</f>
      </c>
      <c r="H20" s="11"/>
      <c r="I20" s="12"/>
      <c r="J20" s="11">
        <v>19705</v>
      </c>
      <c r="K20" s="13">
        <v>614944.78</v>
      </c>
      <c r="L20" s="11">
        <v>142</v>
      </c>
      <c r="M20" s="14">
        <v>4330.6</v>
      </c>
      <c r="N20" s="11">
        <v>11652</v>
      </c>
      <c r="O20" s="13">
        <v>371884.29</v>
      </c>
      <c r="P20" s="11">
        <v>163</v>
      </c>
      <c r="Q20" s="14">
        <v>2281.5</v>
      </c>
      <c r="R20" s="12">
        <v>0.6911</v>
      </c>
      <c r="S20" s="12">
        <v>0.6536</v>
      </c>
      <c r="T20" s="12">
        <v>-0.1288</v>
      </c>
      <c r="U20" s="12">
        <v>0.8981</v>
      </c>
      <c r="V20" s="11">
        <v>5517</v>
      </c>
      <c r="W20" s="13">
        <v>186568.33</v>
      </c>
      <c r="X20" s="11">
        <v>133</v>
      </c>
      <c r="Y20" s="11">
        <v>3229</v>
      </c>
      <c r="Z20" s="13">
        <v>112763.36</v>
      </c>
      <c r="AA20" s="11">
        <v>129</v>
      </c>
      <c r="AB20" s="12">
        <v>0.7086</v>
      </c>
      <c r="AC20" s="12">
        <v>0.6545</v>
      </c>
      <c r="AD20" s="11">
        <v>761</v>
      </c>
      <c r="AE20" s="13">
        <v>19358.4</v>
      </c>
      <c r="AF20" s="11">
        <v>139</v>
      </c>
      <c r="AG20" s="11">
        <v>935</v>
      </c>
      <c r="AH20" s="13">
        <v>23151.46</v>
      </c>
      <c r="AI20" s="11">
        <v>158</v>
      </c>
      <c r="AJ20" s="12">
        <v>-0.1861</v>
      </c>
      <c r="AK20" s="12">
        <v>-0.1638</v>
      </c>
      <c r="AL20" s="11">
        <v>675</v>
      </c>
      <c r="AM20" s="13">
        <v>19042.49</v>
      </c>
      <c r="AN20" s="11">
        <v>139</v>
      </c>
      <c r="AO20" s="11">
        <v>2019</v>
      </c>
      <c r="AP20" s="13">
        <v>58199.44</v>
      </c>
      <c r="AQ20" s="11">
        <v>160</v>
      </c>
      <c r="AR20" s="12">
        <v>-0.6657</v>
      </c>
      <c r="AS20" s="12">
        <v>-0.6728</v>
      </c>
      <c r="AT20" s="11">
        <v>7562</v>
      </c>
      <c r="AU20" s="13">
        <v>218870.99</v>
      </c>
      <c r="AV20" s="11">
        <v>139</v>
      </c>
      <c r="AW20" s="11">
        <v>1546</v>
      </c>
      <c r="AX20" s="13">
        <v>46231.25</v>
      </c>
      <c r="AY20" s="11">
        <v>114</v>
      </c>
      <c r="AZ20" s="12">
        <v>3.8913</v>
      </c>
      <c r="BA20" s="12">
        <v>3.7343</v>
      </c>
      <c r="BB20" s="11">
        <v>2098</v>
      </c>
      <c r="BC20" s="13">
        <v>69406.2</v>
      </c>
      <c r="BD20" s="11">
        <v>139</v>
      </c>
      <c r="BE20" s="11">
        <v>1121</v>
      </c>
      <c r="BF20" s="13">
        <v>40739.22</v>
      </c>
      <c r="BG20" s="11">
        <v>146</v>
      </c>
      <c r="BH20" s="12">
        <v>0.8715</v>
      </c>
      <c r="BI20" s="12">
        <v>0.7037</v>
      </c>
      <c r="BJ20" s="11">
        <v>334</v>
      </c>
      <c r="BK20" s="13">
        <v>12141.53</v>
      </c>
      <c r="BL20" s="11">
        <v>97</v>
      </c>
      <c r="BM20" s="11">
        <v>357</v>
      </c>
      <c r="BN20" s="13">
        <v>13200.66</v>
      </c>
      <c r="BO20" s="11">
        <v>145</v>
      </c>
      <c r="BP20" s="12">
        <v>-0.0644</v>
      </c>
      <c r="BQ20" s="12">
        <v>-0.0802</v>
      </c>
      <c r="BR20" s="11">
        <v>520</v>
      </c>
      <c r="BS20" s="13">
        <v>18602.97</v>
      </c>
      <c r="BT20" s="11">
        <v>139</v>
      </c>
      <c r="BU20" s="11">
        <v>321</v>
      </c>
      <c r="BV20" s="13">
        <v>11719.79</v>
      </c>
      <c r="BW20" s="11">
        <v>129</v>
      </c>
      <c r="BX20" s="12">
        <v>0.6199</v>
      </c>
      <c r="BY20" s="12">
        <v>0.5873</v>
      </c>
      <c r="BZ20" s="11">
        <v>380</v>
      </c>
      <c r="CA20" s="13">
        <v>11779.78</v>
      </c>
      <c r="CB20" s="11">
        <v>121</v>
      </c>
      <c r="CC20" s="11">
        <v>846</v>
      </c>
      <c r="CD20" s="13">
        <v>26855.28</v>
      </c>
      <c r="CE20" s="11">
        <v>70</v>
      </c>
      <c r="CF20" s="12">
        <v>-0.5508</v>
      </c>
      <c r="CG20" s="12">
        <v>-0.5614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58</v>
      </c>
      <c r="CQ20" s="13">
        <v>3125.64</v>
      </c>
      <c r="CR20" s="11">
        <v>130</v>
      </c>
      <c r="CS20" s="11">
        <v>7</v>
      </c>
      <c r="CT20" s="13">
        <v>378.33</v>
      </c>
      <c r="CU20" s="11">
        <v>143</v>
      </c>
      <c r="CV20" s="12">
        <v>7.2857</v>
      </c>
      <c r="CW20" s="12">
        <v>7.2617</v>
      </c>
      <c r="CX20" s="11">
        <v>240</v>
      </c>
      <c r="CY20" s="13">
        <v>7755.06</v>
      </c>
      <c r="CZ20" s="11">
        <v>131</v>
      </c>
      <c r="DA20" s="11">
        <v>162</v>
      </c>
      <c r="DB20" s="13">
        <v>4622.01</v>
      </c>
      <c r="DC20" s="11">
        <v>123</v>
      </c>
      <c r="DD20" s="12">
        <v>0.4815</v>
      </c>
      <c r="DE20" s="12">
        <v>0.6779</v>
      </c>
      <c r="DF20" s="11">
        <v>464</v>
      </c>
      <c r="DG20" s="13">
        <v>13742.35</v>
      </c>
      <c r="DH20" s="11">
        <v>130</v>
      </c>
      <c r="DI20" s="11">
        <v>499</v>
      </c>
      <c r="DJ20" s="13">
        <v>14409.17</v>
      </c>
      <c r="DK20" s="11">
        <v>142</v>
      </c>
      <c r="DL20" s="12">
        <v>-0.0701</v>
      </c>
      <c r="DM20" s="12">
        <v>-0.0463</v>
      </c>
      <c r="DN20" s="11">
        <v>30</v>
      </c>
      <c r="DO20" s="13">
        <v>1095.13</v>
      </c>
      <c r="DP20" s="11">
        <v>17</v>
      </c>
      <c r="DQ20" s="11">
        <v>12</v>
      </c>
      <c r="DR20" s="13">
        <v>313.44</v>
      </c>
      <c r="DS20" s="11">
        <v>16</v>
      </c>
      <c r="DT20" s="12">
        <v>1.5</v>
      </c>
      <c r="DU20" s="12">
        <v>2.4939</v>
      </c>
      <c r="DV20" s="11"/>
      <c r="DW20" s="13"/>
      <c r="DX20" s="11"/>
      <c r="DY20" s="11"/>
      <c r="DZ20" s="13"/>
      <c r="EA20" s="11"/>
      <c r="EB20" s="12"/>
      <c r="EC20" s="12"/>
      <c r="ED20" s="11">
        <v>850</v>
      </c>
      <c r="EE20" s="13">
        <v>26051.49</v>
      </c>
      <c r="EF20" s="11">
        <v>88</v>
      </c>
      <c r="EG20" s="11">
        <v>420</v>
      </c>
      <c r="EH20" s="13">
        <v>13926.51</v>
      </c>
      <c r="EI20" s="11">
        <v>91</v>
      </c>
      <c r="EJ20" s="12">
        <v>1.0238</v>
      </c>
      <c r="EK20" s="12">
        <v>0.8706</v>
      </c>
      <c r="EL20" s="11">
        <v>53</v>
      </c>
      <c r="EM20" s="13">
        <v>2488.58</v>
      </c>
      <c r="EN20" s="11">
        <v>134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>
        <v>4</v>
      </c>
      <c r="FC20" s="13">
        <v>102.38</v>
      </c>
      <c r="FD20" s="11">
        <v>11</v>
      </c>
      <c r="FE20" s="11">
        <v>22</v>
      </c>
      <c r="FF20" s="13">
        <v>606.86</v>
      </c>
      <c r="FG20" s="11">
        <v>28</v>
      </c>
      <c r="FH20" s="12">
        <v>-0.8182</v>
      </c>
      <c r="FI20" s="12">
        <v>-0.8313</v>
      </c>
      <c r="FJ20" s="11">
        <v>11</v>
      </c>
      <c r="FK20" s="13">
        <v>242.35</v>
      </c>
      <c r="FL20" s="11">
        <v>139</v>
      </c>
      <c r="FM20" s="11">
        <v>15</v>
      </c>
      <c r="FN20" s="13">
        <v>413.9</v>
      </c>
      <c r="FO20" s="11">
        <v>160</v>
      </c>
      <c r="FP20" s="12">
        <v>-0.2667</v>
      </c>
      <c r="FQ20" s="12">
        <v>-0.4145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73</v>
      </c>
      <c r="GC20" s="11"/>
      <c r="GD20" s="13"/>
      <c r="GE20" s="11"/>
      <c r="GF20" s="12"/>
      <c r="GG20" s="12"/>
      <c r="GH20" s="11">
        <v>40</v>
      </c>
      <c r="GI20" s="13">
        <v>1013.79</v>
      </c>
      <c r="GJ20" s="11"/>
      <c r="GK20" s="11">
        <v>5</v>
      </c>
      <c r="GL20" s="13">
        <v>106.2</v>
      </c>
      <c r="GM20" s="11">
        <v>10</v>
      </c>
      <c r="GN20" s="12">
        <v>7</v>
      </c>
      <c r="GO20" s="12">
        <v>8.546</v>
      </c>
      <c r="GP20" s="11"/>
      <c r="GQ20" s="13"/>
      <c r="GR20" s="11">
        <v>95</v>
      </c>
      <c r="GS20" s="11"/>
      <c r="GT20" s="13"/>
      <c r="GU20" s="11"/>
      <c r="GV20" s="12"/>
      <c r="GW20" s="12"/>
      <c r="GX20" s="11"/>
      <c r="GY20" s="13"/>
      <c r="GZ20" s="11">
        <v>129</v>
      </c>
      <c r="HA20" s="11"/>
      <c r="HB20" s="13"/>
      <c r="HC20" s="11">
        <v>82</v>
      </c>
      <c r="HD20" s="12"/>
      <c r="HE20" s="12"/>
      <c r="HF20" s="11">
        <v>29</v>
      </c>
      <c r="HG20" s="13">
        <v>998.25</v>
      </c>
      <c r="HH20" s="11">
        <v>32</v>
      </c>
      <c r="HI20" s="11">
        <v>41</v>
      </c>
      <c r="HJ20" s="13">
        <v>1374.33</v>
      </c>
      <c r="HK20" s="11">
        <v>37</v>
      </c>
      <c r="HL20" s="12">
        <v>-0.2927</v>
      </c>
      <c r="HM20" s="12">
        <v>-0.2736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63</v>
      </c>
      <c r="IE20" s="13">
        <v>2103.01</v>
      </c>
      <c r="IF20" s="11">
        <v>66</v>
      </c>
      <c r="IG20" s="11">
        <v>18</v>
      </c>
      <c r="IH20" s="13">
        <v>636.77</v>
      </c>
      <c r="II20" s="11">
        <v>55</v>
      </c>
      <c r="IJ20" s="12">
        <v>2.5</v>
      </c>
      <c r="IK20" s="12">
        <v>2.3026</v>
      </c>
      <c r="IL20" s="11">
        <v>11</v>
      </c>
      <c r="IM20" s="13">
        <v>263.76</v>
      </c>
      <c r="IN20" s="11">
        <v>111</v>
      </c>
      <c r="IO20" s="11">
        <v>7</v>
      </c>
      <c r="IP20" s="13">
        <v>143.64</v>
      </c>
      <c r="IQ20" s="11">
        <v>26</v>
      </c>
      <c r="IR20" s="12">
        <v>0.5714</v>
      </c>
      <c r="IS20" s="12">
        <v>0.8363</v>
      </c>
      <c r="IT20" s="11">
        <v>4</v>
      </c>
      <c r="IU20" s="13">
        <v>152.4</v>
      </c>
      <c r="IV20" s="11">
        <v>92</v>
      </c>
      <c r="IW20" s="11">
        <v>4</v>
      </c>
      <c r="IX20" s="13">
        <v>150.03</v>
      </c>
      <c r="IY20" s="11">
        <v>108</v>
      </c>
      <c r="IZ20" s="12"/>
      <c r="JA20" s="12">
        <v>0.0158</v>
      </c>
      <c r="JB20" s="11"/>
      <c r="JC20" s="13"/>
      <c r="JD20" s="11"/>
      <c r="JE20" s="11"/>
      <c r="JF20" s="13"/>
      <c r="JG20" s="11"/>
      <c r="JH20" s="12"/>
      <c r="JI20" s="12"/>
      <c r="JJ20" s="11">
        <v>1</v>
      </c>
      <c r="JK20" s="13">
        <v>39.9</v>
      </c>
      <c r="JL20" s="11"/>
      <c r="JM20" s="11"/>
      <c r="JN20" s="13"/>
      <c r="JO20" s="11">
        <v>5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66</v>
      </c>
      <c r="KD20" s="13">
        <v>1942.64</v>
      </c>
      <c r="KE20" s="11">
        <v>50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315527</v>
      </c>
      <c r="C21" s="11">
        <f>=ROUNDDOWN(35.68744768928,0)</f>
      </c>
      <c r="D21" s="11">
        <v>54322</v>
      </c>
      <c r="E21" s="12">
        <v>0.9489</v>
      </c>
      <c r="F21" s="11"/>
      <c r="G21" s="11">
        <f>=ROUNDDOWN({0},0)</f>
      </c>
      <c r="H21" s="11"/>
      <c r="I21" s="12"/>
      <c r="J21" s="11">
        <v>30439</v>
      </c>
      <c r="K21" s="13">
        <v>723098.78</v>
      </c>
      <c r="L21" s="11">
        <v>547</v>
      </c>
      <c r="M21" s="14">
        <v>1321.94</v>
      </c>
      <c r="N21" s="11">
        <v>31924</v>
      </c>
      <c r="O21" s="13">
        <v>689512.23</v>
      </c>
      <c r="P21" s="11">
        <v>594</v>
      </c>
      <c r="Q21" s="14">
        <v>1160.8</v>
      </c>
      <c r="R21" s="12">
        <v>-0.0465</v>
      </c>
      <c r="S21" s="12">
        <v>0.0487</v>
      </c>
      <c r="T21" s="12">
        <v>-0.0791</v>
      </c>
      <c r="U21" s="12">
        <v>0.1388</v>
      </c>
      <c r="V21" s="11">
        <v>12040</v>
      </c>
      <c r="W21" s="13">
        <v>298232.21</v>
      </c>
      <c r="X21" s="11">
        <v>525</v>
      </c>
      <c r="Y21" s="11">
        <v>11101</v>
      </c>
      <c r="Z21" s="13">
        <v>257785.69</v>
      </c>
      <c r="AA21" s="11">
        <v>543</v>
      </c>
      <c r="AB21" s="12">
        <v>0.0846</v>
      </c>
      <c r="AC21" s="12">
        <v>0.1569</v>
      </c>
      <c r="AD21" s="11">
        <v>7897</v>
      </c>
      <c r="AE21" s="13">
        <v>158184.16</v>
      </c>
      <c r="AF21" s="11">
        <v>537</v>
      </c>
      <c r="AG21" s="11">
        <v>6345</v>
      </c>
      <c r="AH21" s="13">
        <v>123103.25</v>
      </c>
      <c r="AI21" s="11">
        <v>583</v>
      </c>
      <c r="AJ21" s="12">
        <v>0.2446</v>
      </c>
      <c r="AK21" s="12">
        <v>0.285</v>
      </c>
      <c r="AL21" s="11">
        <v>3190</v>
      </c>
      <c r="AM21" s="13">
        <v>73033.67</v>
      </c>
      <c r="AN21" s="11">
        <v>468</v>
      </c>
      <c r="AO21" s="11">
        <v>4610</v>
      </c>
      <c r="AP21" s="13">
        <v>86168.55</v>
      </c>
      <c r="AQ21" s="11">
        <v>572</v>
      </c>
      <c r="AR21" s="12">
        <v>-0.308</v>
      </c>
      <c r="AS21" s="12">
        <v>-0.1524</v>
      </c>
      <c r="AT21" s="11">
        <v>3208</v>
      </c>
      <c r="AU21" s="13">
        <v>68891.7</v>
      </c>
      <c r="AV21" s="11">
        <v>523</v>
      </c>
      <c r="AW21" s="11">
        <v>3707</v>
      </c>
      <c r="AX21" s="13">
        <v>67561.09</v>
      </c>
      <c r="AY21" s="11">
        <v>562</v>
      </c>
      <c r="AZ21" s="12">
        <v>-0.1346</v>
      </c>
      <c r="BA21" s="12">
        <v>0.0197</v>
      </c>
      <c r="BB21" s="11">
        <v>65</v>
      </c>
      <c r="BC21" s="13">
        <v>2127.88</v>
      </c>
      <c r="BD21" s="11">
        <v>21</v>
      </c>
      <c r="BE21" s="11">
        <v>197</v>
      </c>
      <c r="BF21" s="13">
        <v>5207.14</v>
      </c>
      <c r="BG21" s="11">
        <v>17</v>
      </c>
      <c r="BH21" s="12">
        <v>-0.6701</v>
      </c>
      <c r="BI21" s="12">
        <v>-0.5914</v>
      </c>
      <c r="BJ21" s="11">
        <v>91</v>
      </c>
      <c r="BK21" s="13">
        <v>2834.8</v>
      </c>
      <c r="BL21" s="11">
        <v>58</v>
      </c>
      <c r="BM21" s="11">
        <v>1222</v>
      </c>
      <c r="BN21" s="13">
        <v>31221.61</v>
      </c>
      <c r="BO21" s="11">
        <v>517</v>
      </c>
      <c r="BP21" s="12">
        <v>-0.9255</v>
      </c>
      <c r="BQ21" s="12">
        <v>-0.9092</v>
      </c>
      <c r="BR21" s="11">
        <v>1224</v>
      </c>
      <c r="BS21" s="13">
        <v>32814.96</v>
      </c>
      <c r="BT21" s="11">
        <v>532</v>
      </c>
      <c r="BU21" s="11">
        <v>354</v>
      </c>
      <c r="BV21" s="13">
        <v>9650.54</v>
      </c>
      <c r="BW21" s="11">
        <v>575</v>
      </c>
      <c r="BX21" s="12">
        <v>2.4576</v>
      </c>
      <c r="BY21" s="12">
        <v>2.4003</v>
      </c>
      <c r="BZ21" s="11">
        <v>419</v>
      </c>
      <c r="CA21" s="13">
        <v>7843.26</v>
      </c>
      <c r="CB21" s="11">
        <v>225</v>
      </c>
      <c r="CC21" s="11">
        <v>1885</v>
      </c>
      <c r="CD21" s="13">
        <v>36768.16</v>
      </c>
      <c r="CE21" s="11">
        <v>249</v>
      </c>
      <c r="CF21" s="12">
        <v>-0.7777</v>
      </c>
      <c r="CG21" s="12">
        <v>-0.7867</v>
      </c>
      <c r="CH21" s="11">
        <v>910</v>
      </c>
      <c r="CI21" s="13">
        <v>24015.39</v>
      </c>
      <c r="CJ21" s="11">
        <v>207</v>
      </c>
      <c r="CK21" s="11">
        <v>378</v>
      </c>
      <c r="CL21" s="13">
        <v>7992.75</v>
      </c>
      <c r="CM21" s="11">
        <v>238</v>
      </c>
      <c r="CN21" s="12">
        <v>1.4074</v>
      </c>
      <c r="CO21" s="12">
        <v>2.0046</v>
      </c>
      <c r="CP21" s="11">
        <v>262</v>
      </c>
      <c r="CQ21" s="13">
        <v>14595.12</v>
      </c>
      <c r="CR21" s="11">
        <v>496</v>
      </c>
      <c r="CS21" s="11">
        <v>77</v>
      </c>
      <c r="CT21" s="13">
        <v>5868.73</v>
      </c>
      <c r="CU21" s="11">
        <v>526</v>
      </c>
      <c r="CV21" s="12">
        <v>2.4026</v>
      </c>
      <c r="CW21" s="12">
        <v>1.4869</v>
      </c>
      <c r="CX21" s="11">
        <v>301</v>
      </c>
      <c r="CY21" s="13">
        <v>8270.67</v>
      </c>
      <c r="CZ21" s="11">
        <v>84</v>
      </c>
      <c r="DA21" s="11">
        <v>733</v>
      </c>
      <c r="DB21" s="13">
        <v>19642.19</v>
      </c>
      <c r="DC21" s="11">
        <v>350</v>
      </c>
      <c r="DD21" s="12">
        <v>-0.5894</v>
      </c>
      <c r="DE21" s="12">
        <v>-0.5789</v>
      </c>
      <c r="DF21" s="11">
        <v>177</v>
      </c>
      <c r="DG21" s="13">
        <v>3292.47</v>
      </c>
      <c r="DH21" s="11">
        <v>329</v>
      </c>
      <c r="DI21" s="11">
        <v>171</v>
      </c>
      <c r="DJ21" s="13">
        <v>3215.4</v>
      </c>
      <c r="DK21" s="11">
        <v>477</v>
      </c>
      <c r="DL21" s="12">
        <v>0.0351</v>
      </c>
      <c r="DM21" s="12">
        <v>0.024</v>
      </c>
      <c r="DN21" s="11">
        <v>95</v>
      </c>
      <c r="DO21" s="13">
        <v>2758.19</v>
      </c>
      <c r="DP21" s="11">
        <v>34</v>
      </c>
      <c r="DQ21" s="11">
        <v>219</v>
      </c>
      <c r="DR21" s="13">
        <v>4971.54</v>
      </c>
      <c r="DS21" s="11">
        <v>92</v>
      </c>
      <c r="DT21" s="12">
        <v>-0.5662</v>
      </c>
      <c r="DU21" s="12">
        <v>-0.4452</v>
      </c>
      <c r="DV21" s="11">
        <v>1</v>
      </c>
      <c r="DW21" s="13">
        <v>31.6</v>
      </c>
      <c r="DX21" s="11"/>
      <c r="DY21" s="11">
        <v>125</v>
      </c>
      <c r="DZ21" s="13">
        <v>4077.5</v>
      </c>
      <c r="EA21" s="11"/>
      <c r="EB21" s="12">
        <v>-0.992</v>
      </c>
      <c r="EC21" s="12">
        <v>-0.9923</v>
      </c>
      <c r="ED21" s="11"/>
      <c r="EE21" s="13"/>
      <c r="EF21" s="11"/>
      <c r="EG21" s="11"/>
      <c r="EH21" s="13"/>
      <c r="EI21" s="11"/>
      <c r="EJ21" s="12"/>
      <c r="EK21" s="12"/>
      <c r="EL21" s="11">
        <v>95</v>
      </c>
      <c r="EM21" s="13">
        <v>3308.78</v>
      </c>
      <c r="EN21" s="11">
        <v>468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40</v>
      </c>
      <c r="FC21" s="13">
        <v>545.24</v>
      </c>
      <c r="FD21" s="11">
        <v>11</v>
      </c>
      <c r="FE21" s="11">
        <v>144</v>
      </c>
      <c r="FF21" s="13">
        <v>2425.48</v>
      </c>
      <c r="FG21" s="11">
        <v>128</v>
      </c>
      <c r="FH21" s="12">
        <v>-0.7222</v>
      </c>
      <c r="FI21" s="12">
        <v>-0.7752</v>
      </c>
      <c r="FJ21" s="11">
        <v>166</v>
      </c>
      <c r="FK21" s="13">
        <v>11255.64</v>
      </c>
      <c r="FL21" s="11">
        <v>538</v>
      </c>
      <c r="FM21" s="11">
        <v>509</v>
      </c>
      <c r="FN21" s="13">
        <v>20951.52</v>
      </c>
      <c r="FO21" s="11">
        <v>594</v>
      </c>
      <c r="FP21" s="12">
        <v>-0.6739</v>
      </c>
      <c r="FQ21" s="12">
        <v>-0.4628</v>
      </c>
      <c r="FR21" s="11"/>
      <c r="FS21" s="13"/>
      <c r="FT21" s="11"/>
      <c r="FU21" s="11"/>
      <c r="FV21" s="13"/>
      <c r="FW21" s="11"/>
      <c r="FX21" s="12"/>
      <c r="FY21" s="12"/>
      <c r="FZ21" s="11">
        <v>35</v>
      </c>
      <c r="GA21" s="13">
        <v>771.94</v>
      </c>
      <c r="GB21" s="11">
        <v>50</v>
      </c>
      <c r="GC21" s="11">
        <v>21</v>
      </c>
      <c r="GD21" s="13">
        <v>415.22</v>
      </c>
      <c r="GE21" s="11">
        <v>47</v>
      </c>
      <c r="GF21" s="12">
        <v>0.6667</v>
      </c>
      <c r="GG21" s="12">
        <v>0.8591</v>
      </c>
      <c r="GH21" s="11">
        <v>54</v>
      </c>
      <c r="GI21" s="13">
        <v>1896.41</v>
      </c>
      <c r="GJ21" s="11">
        <v>12</v>
      </c>
      <c r="GK21" s="11"/>
      <c r="GL21" s="13"/>
      <c r="GM21" s="11">
        <v>21</v>
      </c>
      <c r="GN21" s="12"/>
      <c r="GO21" s="12"/>
      <c r="GP21" s="11">
        <v>97</v>
      </c>
      <c r="GQ21" s="13">
        <v>6626.42</v>
      </c>
      <c r="GR21" s="11">
        <v>454</v>
      </c>
      <c r="GS21" s="11"/>
      <c r="GT21" s="13"/>
      <c r="GU21" s="11"/>
      <c r="GV21" s="12"/>
      <c r="GW21" s="12"/>
      <c r="GX21" s="11">
        <v>7</v>
      </c>
      <c r="GY21" s="13">
        <v>220.5</v>
      </c>
      <c r="GZ21" s="11">
        <v>103</v>
      </c>
      <c r="HA21" s="11"/>
      <c r="HB21" s="13"/>
      <c r="HC21" s="11">
        <v>19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7</v>
      </c>
      <c r="HW21" s="13">
        <v>208.98</v>
      </c>
      <c r="HX21" s="11">
        <v>105</v>
      </c>
      <c r="HY21" s="11">
        <v>38</v>
      </c>
      <c r="HZ21" s="13">
        <v>765.44</v>
      </c>
      <c r="IA21" s="11">
        <v>73</v>
      </c>
      <c r="IB21" s="12">
        <v>-0.8158</v>
      </c>
      <c r="IC21" s="12">
        <v>-0.727</v>
      </c>
      <c r="ID21" s="11">
        <v>49</v>
      </c>
      <c r="IE21" s="13">
        <v>1032.76</v>
      </c>
      <c r="IF21" s="11">
        <v>83</v>
      </c>
      <c r="IG21" s="11">
        <v>21</v>
      </c>
      <c r="IH21" s="13">
        <v>441.3</v>
      </c>
      <c r="II21" s="11">
        <v>91</v>
      </c>
      <c r="IJ21" s="12">
        <v>1.3333</v>
      </c>
      <c r="IK21" s="12">
        <v>1.3403</v>
      </c>
      <c r="IL21" s="11">
        <v>6</v>
      </c>
      <c r="IM21" s="13">
        <v>206.34</v>
      </c>
      <c r="IN21" s="11">
        <v>156</v>
      </c>
      <c r="IO21" s="11">
        <v>15</v>
      </c>
      <c r="IP21" s="13">
        <v>303.87</v>
      </c>
      <c r="IQ21" s="11">
        <v>170</v>
      </c>
      <c r="IR21" s="12">
        <v>-0.6</v>
      </c>
      <c r="IS21" s="12">
        <v>-0.321</v>
      </c>
      <c r="IT21" s="11">
        <v>3</v>
      </c>
      <c r="IU21" s="13">
        <v>99.69</v>
      </c>
      <c r="IV21" s="11">
        <v>257</v>
      </c>
      <c r="IW21" s="11">
        <v>8</v>
      </c>
      <c r="IX21" s="13">
        <v>277.37</v>
      </c>
      <c r="IY21" s="11">
        <v>324</v>
      </c>
      <c r="IZ21" s="12">
        <v>-0.625</v>
      </c>
      <c r="JA21" s="12">
        <v>-0.6406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44</v>
      </c>
      <c r="KD21" s="13">
        <v>697.89</v>
      </c>
      <c r="KE21" s="11">
        <v>71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398824</v>
      </c>
      <c r="K22" s="17">
        <v>18394569.19</v>
      </c>
      <c r="L22" s="15">
        <v>7408</v>
      </c>
      <c r="M22" s="18">
        <v>2483.07</v>
      </c>
      <c r="N22" s="15">
        <v>379653</v>
      </c>
      <c r="O22" s="17">
        <v>17034153.66</v>
      </c>
      <c r="P22" s="15">
        <v>7549</v>
      </c>
      <c r="Q22" s="18">
        <v>2256.48</v>
      </c>
      <c r="R22" s="16">
        <v>0.0505</v>
      </c>
      <c r="S22" s="16">
        <v>0.0799</v>
      </c>
      <c r="T22" s="16">
        <v>-0.0187</v>
      </c>
      <c r="U22" s="16">
        <v>0.1004</v>
      </c>
      <c r="V22" s="15">
        <v>162006</v>
      </c>
      <c r="W22" s="17">
        <v>5911306.54</v>
      </c>
      <c r="X22" s="15">
        <v>6300</v>
      </c>
      <c r="Y22" s="15">
        <v>133956</v>
      </c>
      <c r="Z22" s="17">
        <v>4859115.54</v>
      </c>
      <c r="AA22" s="15">
        <v>5756</v>
      </c>
      <c r="AB22" s="16">
        <v>0.2094</v>
      </c>
      <c r="AC22" s="16">
        <v>0.2165</v>
      </c>
      <c r="AD22" s="15">
        <v>43892</v>
      </c>
      <c r="AE22" s="17">
        <v>2929322.25</v>
      </c>
      <c r="AF22" s="15">
        <v>6363</v>
      </c>
      <c r="AG22" s="15">
        <v>40664</v>
      </c>
      <c r="AH22" s="17">
        <v>2723980.98</v>
      </c>
      <c r="AI22" s="15">
        <v>6360</v>
      </c>
      <c r="AJ22" s="16">
        <v>0.0794</v>
      </c>
      <c r="AK22" s="16">
        <v>0.0754</v>
      </c>
      <c r="AL22" s="15">
        <v>47398</v>
      </c>
      <c r="AM22" s="17">
        <v>2012414.1</v>
      </c>
      <c r="AN22" s="15">
        <v>5983</v>
      </c>
      <c r="AO22" s="15">
        <v>75407</v>
      </c>
      <c r="AP22" s="17">
        <v>2524317</v>
      </c>
      <c r="AQ22" s="15">
        <v>6217</v>
      </c>
      <c r="AR22" s="16">
        <v>-0.3714</v>
      </c>
      <c r="AS22" s="16">
        <v>-0.2028</v>
      </c>
      <c r="AT22" s="15">
        <v>34589</v>
      </c>
      <c r="AU22" s="17">
        <v>1284899.46</v>
      </c>
      <c r="AV22" s="15">
        <v>5065</v>
      </c>
      <c r="AW22" s="15">
        <v>16720</v>
      </c>
      <c r="AX22" s="17">
        <v>549800.1</v>
      </c>
      <c r="AY22" s="15">
        <v>5138</v>
      </c>
      <c r="AZ22" s="16">
        <v>1.0687</v>
      </c>
      <c r="BA22" s="16">
        <v>1.337</v>
      </c>
      <c r="BB22" s="15">
        <v>26948</v>
      </c>
      <c r="BC22" s="17">
        <v>1133689.24</v>
      </c>
      <c r="BD22" s="15">
        <v>5298</v>
      </c>
      <c r="BE22" s="15">
        <v>32126</v>
      </c>
      <c r="BF22" s="17">
        <v>1463485.76</v>
      </c>
      <c r="BG22" s="15">
        <v>5576</v>
      </c>
      <c r="BH22" s="16">
        <v>-0.1612</v>
      </c>
      <c r="BI22" s="16">
        <v>-0.2254</v>
      </c>
      <c r="BJ22" s="15">
        <v>15035</v>
      </c>
      <c r="BK22" s="17">
        <v>1115256.66</v>
      </c>
      <c r="BL22" s="15">
        <v>4562</v>
      </c>
      <c r="BM22" s="15">
        <v>18472</v>
      </c>
      <c r="BN22" s="17">
        <v>1288853.83</v>
      </c>
      <c r="BO22" s="15">
        <v>6290</v>
      </c>
      <c r="BP22" s="16">
        <v>-0.1861</v>
      </c>
      <c r="BQ22" s="16">
        <v>-0.1347</v>
      </c>
      <c r="BR22" s="15">
        <v>11749</v>
      </c>
      <c r="BS22" s="17">
        <v>932453.07</v>
      </c>
      <c r="BT22" s="15">
        <v>6217</v>
      </c>
      <c r="BU22" s="15">
        <v>10029</v>
      </c>
      <c r="BV22" s="17">
        <v>791122.89</v>
      </c>
      <c r="BW22" s="15">
        <v>5939</v>
      </c>
      <c r="BX22" s="16">
        <v>0.1715</v>
      </c>
      <c r="BY22" s="16">
        <v>0.1786</v>
      </c>
      <c r="BZ22" s="15">
        <v>12466</v>
      </c>
      <c r="CA22" s="17">
        <v>716004.75</v>
      </c>
      <c r="CB22" s="15">
        <v>4271</v>
      </c>
      <c r="CC22" s="15">
        <v>19056</v>
      </c>
      <c r="CD22" s="17">
        <v>1013627.44</v>
      </c>
      <c r="CE22" s="15">
        <v>4405</v>
      </c>
      <c r="CF22" s="16">
        <v>-0.3458</v>
      </c>
      <c r="CG22" s="16">
        <v>-0.2936</v>
      </c>
      <c r="CH22" s="15">
        <v>4685</v>
      </c>
      <c r="CI22" s="17">
        <v>582760.9</v>
      </c>
      <c r="CJ22" s="15">
        <v>1498</v>
      </c>
      <c r="CK22" s="15">
        <v>2136</v>
      </c>
      <c r="CL22" s="17">
        <v>252487.95</v>
      </c>
      <c r="CM22" s="15">
        <v>1637</v>
      </c>
      <c r="CN22" s="16">
        <v>1.1934</v>
      </c>
      <c r="CO22" s="16">
        <v>1.3081</v>
      </c>
      <c r="CP22" s="15">
        <v>10519</v>
      </c>
      <c r="CQ22" s="17">
        <v>398821.36</v>
      </c>
      <c r="CR22" s="15">
        <v>5811</v>
      </c>
      <c r="CS22" s="15">
        <v>5817</v>
      </c>
      <c r="CT22" s="17">
        <v>263395.37</v>
      </c>
      <c r="CU22" s="15">
        <v>5660</v>
      </c>
      <c r="CV22" s="16">
        <v>0.8083</v>
      </c>
      <c r="CW22" s="16">
        <v>0.5142</v>
      </c>
      <c r="CX22" s="15">
        <v>5841</v>
      </c>
      <c r="CY22" s="17">
        <v>366490.17</v>
      </c>
      <c r="CZ22" s="15">
        <v>4300</v>
      </c>
      <c r="DA22" s="15">
        <v>3963</v>
      </c>
      <c r="DB22" s="17">
        <v>176013.44</v>
      </c>
      <c r="DC22" s="15">
        <v>3325</v>
      </c>
      <c r="DD22" s="16">
        <v>0.4739</v>
      </c>
      <c r="DE22" s="16">
        <v>1.0822</v>
      </c>
      <c r="DF22" s="15">
        <v>5680</v>
      </c>
      <c r="DG22" s="17">
        <v>266456.36</v>
      </c>
      <c r="DH22" s="15">
        <v>4229</v>
      </c>
      <c r="DI22" s="15">
        <v>4648</v>
      </c>
      <c r="DJ22" s="17">
        <v>221024.64</v>
      </c>
      <c r="DK22" s="15">
        <v>5055</v>
      </c>
      <c r="DL22" s="16">
        <v>0.222</v>
      </c>
      <c r="DM22" s="16">
        <v>0.2056</v>
      </c>
      <c r="DN22" s="15">
        <v>1061</v>
      </c>
      <c r="DO22" s="17">
        <v>111473.81</v>
      </c>
      <c r="DP22" s="15">
        <v>940</v>
      </c>
      <c r="DQ22" s="15">
        <v>2738</v>
      </c>
      <c r="DR22" s="17">
        <v>266367.56</v>
      </c>
      <c r="DS22" s="15">
        <v>982</v>
      </c>
      <c r="DT22" s="16">
        <v>-0.6125</v>
      </c>
      <c r="DU22" s="16">
        <v>-0.5815</v>
      </c>
      <c r="DV22" s="15">
        <v>2251</v>
      </c>
      <c r="DW22" s="17">
        <v>103978.73</v>
      </c>
      <c r="DX22" s="15"/>
      <c r="DY22" s="15">
        <v>4014</v>
      </c>
      <c r="DZ22" s="17">
        <v>144530.12</v>
      </c>
      <c r="EA22" s="15"/>
      <c r="EB22" s="16">
        <v>-0.4392</v>
      </c>
      <c r="EC22" s="16">
        <v>-0.2806</v>
      </c>
      <c r="ED22" s="15">
        <v>1913</v>
      </c>
      <c r="EE22" s="17">
        <v>78044.89</v>
      </c>
      <c r="EF22" s="15">
        <v>825</v>
      </c>
      <c r="EG22" s="15">
        <v>1258</v>
      </c>
      <c r="EH22" s="17">
        <v>57140.75</v>
      </c>
      <c r="EI22" s="15">
        <v>925</v>
      </c>
      <c r="EJ22" s="16">
        <v>0.5207</v>
      </c>
      <c r="EK22" s="16">
        <v>0.3658</v>
      </c>
      <c r="EL22" s="15">
        <v>1156</v>
      </c>
      <c r="EM22" s="17">
        <v>62286.9</v>
      </c>
      <c r="EN22" s="15">
        <v>4922</v>
      </c>
      <c r="EO22" s="15"/>
      <c r="EP22" s="17"/>
      <c r="EQ22" s="15"/>
      <c r="ER22" s="16"/>
      <c r="ES22" s="16"/>
      <c r="ET22" s="15">
        <v>4609</v>
      </c>
      <c r="EU22" s="17">
        <v>58764.8</v>
      </c>
      <c r="EV22" s="15"/>
      <c r="EW22" s="15"/>
      <c r="EX22" s="17"/>
      <c r="EY22" s="15"/>
      <c r="EZ22" s="16"/>
      <c r="FA22" s="16"/>
      <c r="FB22" s="15">
        <v>2199</v>
      </c>
      <c r="FC22" s="17">
        <v>57699.66</v>
      </c>
      <c r="FD22" s="15">
        <v>558</v>
      </c>
      <c r="FE22" s="15">
        <v>2363</v>
      </c>
      <c r="FF22" s="17">
        <v>75124.97</v>
      </c>
      <c r="FG22" s="15">
        <v>1381</v>
      </c>
      <c r="FH22" s="16">
        <v>-0.0694</v>
      </c>
      <c r="FI22" s="16">
        <v>-0.232</v>
      </c>
      <c r="FJ22" s="15">
        <v>673</v>
      </c>
      <c r="FK22" s="17">
        <v>46267.49</v>
      </c>
      <c r="FL22" s="15">
        <v>6248</v>
      </c>
      <c r="FM22" s="15">
        <v>1848</v>
      </c>
      <c r="FN22" s="17">
        <v>103312.71</v>
      </c>
      <c r="FO22" s="15">
        <v>6606</v>
      </c>
      <c r="FP22" s="16">
        <v>-0.6358</v>
      </c>
      <c r="FQ22" s="16">
        <v>-0.5522</v>
      </c>
      <c r="FR22" s="15">
        <v>469</v>
      </c>
      <c r="FS22" s="17">
        <v>40616.39</v>
      </c>
      <c r="FT22" s="15">
        <v>1046</v>
      </c>
      <c r="FU22" s="15">
        <v>429</v>
      </c>
      <c r="FV22" s="17">
        <v>38764.69</v>
      </c>
      <c r="FW22" s="15">
        <v>1171</v>
      </c>
      <c r="FX22" s="16">
        <v>0.0932</v>
      </c>
      <c r="FY22" s="16">
        <v>0.0478</v>
      </c>
      <c r="FZ22" s="15">
        <v>818</v>
      </c>
      <c r="GA22" s="17">
        <v>36127.41</v>
      </c>
      <c r="GB22" s="15">
        <v>2126</v>
      </c>
      <c r="GC22" s="15">
        <v>423</v>
      </c>
      <c r="GD22" s="17">
        <v>17831.98</v>
      </c>
      <c r="GE22" s="15">
        <v>1184</v>
      </c>
      <c r="GF22" s="16">
        <v>0.9338</v>
      </c>
      <c r="GG22" s="16">
        <v>1.026</v>
      </c>
      <c r="GH22" s="15">
        <v>342</v>
      </c>
      <c r="GI22" s="17">
        <v>31244.25</v>
      </c>
      <c r="GJ22" s="15">
        <v>212</v>
      </c>
      <c r="GK22" s="15">
        <v>43</v>
      </c>
      <c r="GL22" s="17">
        <v>5673.32</v>
      </c>
      <c r="GM22" s="15">
        <v>158</v>
      </c>
      <c r="GN22" s="16">
        <v>6.9535</v>
      </c>
      <c r="GO22" s="16">
        <v>4.5072</v>
      </c>
      <c r="GP22" s="15">
        <v>460</v>
      </c>
      <c r="GQ22" s="17">
        <v>28377.46</v>
      </c>
      <c r="GR22" s="15">
        <v>4159</v>
      </c>
      <c r="GS22" s="15"/>
      <c r="GT22" s="17"/>
      <c r="GU22" s="15"/>
      <c r="GV22" s="16"/>
      <c r="GW22" s="16"/>
      <c r="GX22" s="15">
        <v>697</v>
      </c>
      <c r="GY22" s="17">
        <v>17557.18</v>
      </c>
      <c r="GZ22" s="15">
        <v>3057</v>
      </c>
      <c r="HA22" s="15">
        <v>42</v>
      </c>
      <c r="HB22" s="17">
        <v>116.97</v>
      </c>
      <c r="HC22" s="15">
        <v>1074</v>
      </c>
      <c r="HD22" s="16">
        <v>15.5952</v>
      </c>
      <c r="HE22" s="16">
        <v>149.0999</v>
      </c>
      <c r="HF22" s="15">
        <v>296</v>
      </c>
      <c r="HG22" s="17">
        <v>13421.83</v>
      </c>
      <c r="HH22" s="15">
        <v>796</v>
      </c>
      <c r="HI22" s="15">
        <v>207</v>
      </c>
      <c r="HJ22" s="17">
        <v>9281.79</v>
      </c>
      <c r="HK22" s="15">
        <v>743</v>
      </c>
      <c r="HL22" s="16">
        <v>0.43</v>
      </c>
      <c r="HM22" s="16">
        <v>0.446</v>
      </c>
      <c r="HN22" s="15">
        <v>120</v>
      </c>
      <c r="HO22" s="17">
        <v>13246.29</v>
      </c>
      <c r="HP22" s="15">
        <v>641</v>
      </c>
      <c r="HQ22" s="15">
        <v>283</v>
      </c>
      <c r="HR22" s="17">
        <v>30657</v>
      </c>
      <c r="HS22" s="15">
        <v>821</v>
      </c>
      <c r="HT22" s="16">
        <v>-0.576</v>
      </c>
      <c r="HU22" s="16">
        <v>-0.5679</v>
      </c>
      <c r="HV22" s="15">
        <v>127</v>
      </c>
      <c r="HW22" s="17">
        <v>12548.21</v>
      </c>
      <c r="HX22" s="15">
        <v>841</v>
      </c>
      <c r="HY22" s="15">
        <v>446</v>
      </c>
      <c r="HZ22" s="17">
        <v>42793.54</v>
      </c>
      <c r="IA22" s="15">
        <v>824</v>
      </c>
      <c r="IB22" s="16">
        <v>-0.7152</v>
      </c>
      <c r="IC22" s="16">
        <v>-0.7068</v>
      </c>
      <c r="ID22" s="15">
        <v>294</v>
      </c>
      <c r="IE22" s="17">
        <v>10043.2</v>
      </c>
      <c r="IF22" s="15">
        <v>755</v>
      </c>
      <c r="IG22" s="15">
        <v>59</v>
      </c>
      <c r="IH22" s="17">
        <v>2126.94</v>
      </c>
      <c r="II22" s="15">
        <v>223</v>
      </c>
      <c r="IJ22" s="16">
        <v>3.9831</v>
      </c>
      <c r="IK22" s="16">
        <v>3.7219</v>
      </c>
      <c r="IL22" s="15">
        <v>145</v>
      </c>
      <c r="IM22" s="17">
        <v>5368.48</v>
      </c>
      <c r="IN22" s="15">
        <v>2351</v>
      </c>
      <c r="IO22" s="15">
        <v>138</v>
      </c>
      <c r="IP22" s="17">
        <v>5415.6</v>
      </c>
      <c r="IQ22" s="15">
        <v>1710</v>
      </c>
      <c r="IR22" s="16">
        <v>0.0507</v>
      </c>
      <c r="IS22" s="16">
        <v>-0.0087</v>
      </c>
      <c r="IT22" s="15">
        <v>46</v>
      </c>
      <c r="IU22" s="17">
        <v>5100.49</v>
      </c>
      <c r="IV22" s="15">
        <v>4196</v>
      </c>
      <c r="IW22" s="15">
        <v>225</v>
      </c>
      <c r="IX22" s="17">
        <v>23861.5</v>
      </c>
      <c r="IY22" s="15">
        <v>4129</v>
      </c>
      <c r="IZ22" s="16">
        <v>-0.7956</v>
      </c>
      <c r="JA22" s="16">
        <v>-0.7862</v>
      </c>
      <c r="JB22" s="15">
        <v>78</v>
      </c>
      <c r="JC22" s="17">
        <v>4396.18</v>
      </c>
      <c r="JD22" s="15">
        <v>166</v>
      </c>
      <c r="JE22" s="15">
        <v>19</v>
      </c>
      <c r="JF22" s="17">
        <v>1466.28</v>
      </c>
      <c r="JG22" s="15">
        <v>100</v>
      </c>
      <c r="JH22" s="16">
        <v>3.1053</v>
      </c>
      <c r="JI22" s="16">
        <v>1.9982</v>
      </c>
      <c r="JJ22" s="15">
        <v>118</v>
      </c>
      <c r="JK22" s="17">
        <v>4252.13</v>
      </c>
      <c r="JL22" s="15">
        <v>197</v>
      </c>
      <c r="JM22" s="15">
        <v>242</v>
      </c>
      <c r="JN22" s="17">
        <v>8802.3</v>
      </c>
      <c r="JO22" s="15">
        <v>244</v>
      </c>
      <c r="JP22" s="16">
        <v>-0.5124</v>
      </c>
      <c r="JQ22" s="16">
        <v>-0.5169</v>
      </c>
      <c r="JR22" s="15">
        <v>144</v>
      </c>
      <c r="JS22" s="17">
        <v>3878.55</v>
      </c>
      <c r="JT22" s="15">
        <v>13</v>
      </c>
      <c r="JU22" s="15">
        <v>284</v>
      </c>
      <c r="JV22" s="17">
        <v>7588.61</v>
      </c>
      <c r="JW22" s="15">
        <v>21</v>
      </c>
      <c r="JX22" s="16">
        <v>-0.493</v>
      </c>
      <c r="JY22" s="16">
        <v>-0.4889</v>
      </c>
      <c r="JZ22" s="15"/>
      <c r="KA22" s="17"/>
      <c r="KB22" s="15"/>
      <c r="KC22" s="15">
        <v>1598</v>
      </c>
      <c r="KD22" s="17">
        <v>66072.09</v>
      </c>
      <c r="KE22" s="15">
        <v>1463</v>
      </c>
      <c r="KF22" s="16">
        <v>-1</v>
      </c>
      <c r="KG22" s="16">
        <v>-1</v>
      </c>
      <c r="KH22" s="15"/>
      <c r="KI22" s="17"/>
      <c r="KJ22" s="15"/>
      <c r="KK22" s="15"/>
      <c r="KL22" s="17"/>
      <c r="KM22" s="15"/>
      <c r="KN22" s="16"/>
      <c r="KO22" s="16"/>
      <c r="KP22" s="15"/>
      <c r="KQ22" s="17"/>
      <c r="KR22" s="15">
        <v>65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