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<sst xmlns="http://schemas.openxmlformats.org/spreadsheetml/2006/main" count="53" uniqueCount="53">
  <si>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</si>
  <si>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</si>
  <si>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</si>
  <si>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09/01/2025</t>
  </si>
  <si>
    <t>End Date:</t>
  </si>
  <si>
    <t>09/14/2025</t>
  </si>
  <si>
    <t>Report Run Date:</t>
  </si>
  <si>
    <t>09/15/2025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</si>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</sst>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897535</v>
      </c>
      <c r="C5" s="11">
        <f>=ROUNDDOWN(35.9582139780854,0)</f>
      </c>
      <c r="D5" s="11">
        <v>102600</v>
      </c>
      <c r="E5" s="12">
        <v>0.9479</v>
      </c>
      <c r="F5" s="11"/>
      <c r="G5" s="11">
        <f>=ROUNDDOWN({0},0)</f>
      </c>
      <c r="H5" s="11"/>
      <c r="I5" s="12">
        <v>0.8684</v>
      </c>
      <c r="J5" s="11">
        <v>542</v>
      </c>
      <c r="K5" s="13">
        <v>36658.04</v>
      </c>
      <c r="L5" s="11">
        <v>2235</v>
      </c>
      <c r="M5" s="14">
        <v>16.4</v>
      </c>
      <c r="N5" s="11">
        <v>2535</v>
      </c>
      <c r="O5" s="13">
        <v>169987.69</v>
      </c>
      <c r="P5" s="11">
        <v>2235</v>
      </c>
      <c r="Q5" s="14">
        <v>76.06</v>
      </c>
      <c r="R5" s="12">
        <v>-0.7862</v>
      </c>
      <c r="S5" s="12">
        <v>-0.7843</v>
      </c>
      <c r="T5" s="12"/>
      <c r="U5" s="12">
        <v>-0.7844</v>
      </c>
      <c r="V5" s="11">
        <v>409</v>
      </c>
      <c r="W5" s="13">
        <v>26520.63</v>
      </c>
      <c r="X5" s="11">
        <v>591</v>
      </c>
      <c r="Y5" s="11">
        <v>1902</v>
      </c>
      <c r="Z5" s="13">
        <v>119655.72</v>
      </c>
      <c r="AA5" s="11">
        <v>591</v>
      </c>
      <c r="AB5" s="12">
        <v>-0.785</v>
      </c>
      <c r="AC5" s="12">
        <v>-0.7784</v>
      </c>
      <c r="AD5" s="11">
        <v>22</v>
      </c>
      <c r="AE5" s="13">
        <v>1561.02</v>
      </c>
      <c r="AF5" s="11">
        <v>190</v>
      </c>
      <c r="AG5" s="11">
        <v>162</v>
      </c>
      <c r="AH5" s="13">
        <v>11834.59</v>
      </c>
      <c r="AI5" s="11">
        <v>190</v>
      </c>
      <c r="AJ5" s="12">
        <v>-0.8642</v>
      </c>
      <c r="AK5" s="12">
        <v>-0.8681</v>
      </c>
      <c r="AL5" s="11">
        <v>81</v>
      </c>
      <c r="AM5" s="13">
        <v>6018.35</v>
      </c>
      <c r="AN5" s="11">
        <v>565</v>
      </c>
      <c r="AO5" s="11">
        <v>309</v>
      </c>
      <c r="AP5" s="13">
        <v>23325.23</v>
      </c>
      <c r="AQ5" s="11">
        <v>565</v>
      </c>
      <c r="AR5" s="12">
        <v>-0.7379</v>
      </c>
      <c r="AS5" s="12">
        <v>-0.742</v>
      </c>
      <c r="AT5" s="11">
        <v>18</v>
      </c>
      <c r="AU5" s="13">
        <v>1580.97</v>
      </c>
      <c r="AV5" s="11"/>
      <c r="AW5" s="11">
        <v>123</v>
      </c>
      <c r="AX5" s="13">
        <v>10998.56</v>
      </c>
      <c r="AY5" s="11"/>
      <c r="AZ5" s="12">
        <v>-0.8537</v>
      </c>
      <c r="BA5" s="12">
        <v>-0.8563</v>
      </c>
      <c r="BB5" s="11">
        <v>12</v>
      </c>
      <c r="BC5" s="13">
        <v>977.07</v>
      </c>
      <c r="BD5" s="11">
        <v>176</v>
      </c>
      <c r="BE5" s="11">
        <v>39</v>
      </c>
      <c r="BF5" s="13">
        <v>4173.59</v>
      </c>
      <c r="BG5" s="11">
        <v>176</v>
      </c>
      <c r="BH5" s="12">
        <v>-0.6923</v>
      </c>
      <c r="BI5" s="12">
        <v>-0.7659</v>
      </c>
    </row>
    <row r="6">
      <c r="A6" s="10" t="s">
        <v>37</v>
      </c>
      <c r="B6" s="11">
        <v>168</v>
      </c>
      <c r="C6" s="11">
        <f>=ROUNDDOWN(40.9756097560976,0)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13408</v>
      </c>
      <c r="C7" s="11">
        <f>=ROUNDDOWN(12.2705225587993,0)</f>
      </c>
      <c r="D7" s="11">
        <v>16484</v>
      </c>
      <c r="E7" s="12">
        <v>0.7925</v>
      </c>
      <c r="F7" s="11"/>
      <c r="G7" s="11">
        <f>=ROUNDDOWN({0},0)</f>
      </c>
      <c r="H7" s="11"/>
      <c r="I7" s="12"/>
      <c r="J7" s="11">
        <v>120</v>
      </c>
      <c r="K7" s="13">
        <v>6153.17</v>
      </c>
      <c r="L7" s="11">
        <v>117</v>
      </c>
      <c r="M7" s="14">
        <v>52.59</v>
      </c>
      <c r="N7" s="11">
        <v>671</v>
      </c>
      <c r="O7" s="13">
        <v>35274.08</v>
      </c>
      <c r="P7" s="11">
        <v>117</v>
      </c>
      <c r="Q7" s="14">
        <v>301.49</v>
      </c>
      <c r="R7" s="12">
        <v>-0.8212</v>
      </c>
      <c r="S7" s="12">
        <v>-0.8256</v>
      </c>
      <c r="T7" s="12"/>
      <c r="U7" s="12">
        <v>-0.8256</v>
      </c>
      <c r="V7" s="11">
        <v>19</v>
      </c>
      <c r="W7" s="13">
        <v>900.73</v>
      </c>
      <c r="X7" s="11">
        <v>75</v>
      </c>
      <c r="Y7" s="11">
        <v>125</v>
      </c>
      <c r="Z7" s="13">
        <v>6973.87</v>
      </c>
      <c r="AA7" s="11">
        <v>75</v>
      </c>
      <c r="AB7" s="12">
        <v>-0.848</v>
      </c>
      <c r="AC7" s="12">
        <v>-0.8708</v>
      </c>
      <c r="AD7" s="11">
        <v>23</v>
      </c>
      <c r="AE7" s="13">
        <v>1091.76</v>
      </c>
      <c r="AF7" s="11">
        <v>44</v>
      </c>
      <c r="AG7" s="11">
        <v>133</v>
      </c>
      <c r="AH7" s="13">
        <v>6061.83</v>
      </c>
      <c r="AI7" s="11">
        <v>44</v>
      </c>
      <c r="AJ7" s="12">
        <v>-0.8271</v>
      </c>
      <c r="AK7" s="12">
        <v>-0.8199</v>
      </c>
      <c r="AL7" s="11">
        <v>26</v>
      </c>
      <c r="AM7" s="13">
        <v>1126.42</v>
      </c>
      <c r="AN7" s="11">
        <v>98</v>
      </c>
      <c r="AO7" s="11">
        <v>145</v>
      </c>
      <c r="AP7" s="13">
        <v>6007.92</v>
      </c>
      <c r="AQ7" s="11">
        <v>98</v>
      </c>
      <c r="AR7" s="12">
        <v>-0.8207</v>
      </c>
      <c r="AS7" s="12">
        <v>-0.8125</v>
      </c>
      <c r="AT7" s="11">
        <v>31</v>
      </c>
      <c r="AU7" s="13">
        <v>1533.93</v>
      </c>
      <c r="AV7" s="11"/>
      <c r="AW7" s="11">
        <v>166</v>
      </c>
      <c r="AX7" s="13">
        <v>8364.59</v>
      </c>
      <c r="AY7" s="11"/>
      <c r="AZ7" s="12">
        <v>-0.8133</v>
      </c>
      <c r="BA7" s="12">
        <v>-0.8166</v>
      </c>
      <c r="BB7" s="11">
        <v>21</v>
      </c>
      <c r="BC7" s="13">
        <v>1500.33</v>
      </c>
      <c r="BD7" s="11">
        <v>106</v>
      </c>
      <c r="BE7" s="11">
        <v>102</v>
      </c>
      <c r="BF7" s="13">
        <v>7865.87</v>
      </c>
      <c r="BG7" s="11">
        <v>106</v>
      </c>
      <c r="BH7" s="12">
        <v>-0.7941</v>
      </c>
      <c r="BI7" s="12">
        <v>-0.8093</v>
      </c>
    </row>
    <row r="8">
      <c r="A8" s="10" t="s">
        <v>39</v>
      </c>
      <c r="B8" s="11">
        <v>179704</v>
      </c>
      <c r="C8" s="11">
        <f>=ROUNDDOWN(40.836249602327,0)</f>
      </c>
      <c r="D8" s="11">
        <v>42470</v>
      </c>
      <c r="E8" s="12">
        <v>0.9946</v>
      </c>
      <c r="F8" s="11"/>
      <c r="G8" s="11">
        <f>=ROUNDDOWN({0},0)</f>
      </c>
      <c r="H8" s="11"/>
      <c r="I8" s="12"/>
      <c r="J8" s="11">
        <v>34</v>
      </c>
      <c r="K8" s="13">
        <v>1716.15</v>
      </c>
      <c r="L8" s="11">
        <v>250</v>
      </c>
      <c r="M8" s="14">
        <v>6.86</v>
      </c>
      <c r="N8" s="11">
        <v>188</v>
      </c>
      <c r="O8" s="13">
        <v>9616.43</v>
      </c>
      <c r="P8" s="11">
        <v>250</v>
      </c>
      <c r="Q8" s="14">
        <v>38.47</v>
      </c>
      <c r="R8" s="12">
        <v>-0.8191</v>
      </c>
      <c r="S8" s="12">
        <v>-0.8215</v>
      </c>
      <c r="T8" s="12"/>
      <c r="U8" s="12">
        <v>-0.8217</v>
      </c>
      <c r="V8" s="11"/>
      <c r="W8" s="13"/>
      <c r="X8" s="11"/>
      <c r="Y8" s="11"/>
      <c r="Z8" s="13"/>
      <c r="AA8" s="11"/>
      <c r="AB8" s="12"/>
      <c r="AC8" s="12"/>
      <c r="AD8" s="11">
        <v>32</v>
      </c>
      <c r="AE8" s="13">
        <v>1609.23</v>
      </c>
      <c r="AF8" s="11">
        <v>64</v>
      </c>
      <c r="AG8" s="11">
        <v>182</v>
      </c>
      <c r="AH8" s="13">
        <v>9295.67</v>
      </c>
      <c r="AI8" s="11">
        <v>64</v>
      </c>
      <c r="AJ8" s="12">
        <v>-0.8242</v>
      </c>
      <c r="AK8" s="12">
        <v>-0.8269</v>
      </c>
      <c r="AL8" s="11"/>
      <c r="AM8" s="13"/>
      <c r="AN8" s="11"/>
      <c r="AO8" s="11"/>
      <c r="AP8" s="13"/>
      <c r="AQ8" s="11"/>
      <c r="AR8" s="12"/>
      <c r="AS8" s="12"/>
      <c r="AT8" s="11">
        <v>2</v>
      </c>
      <c r="AU8" s="13">
        <v>106.92</v>
      </c>
      <c r="AV8" s="11"/>
      <c r="AW8" s="11">
        <v>6</v>
      </c>
      <c r="AX8" s="13">
        <v>320.76</v>
      </c>
      <c r="AY8" s="11"/>
      <c r="AZ8" s="12">
        <v>-0.6667</v>
      </c>
      <c r="BA8" s="12">
        <v>-0.6667</v>
      </c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356076</v>
      </c>
      <c r="C9" s="11">
        <f>=ROUNDDOWN(42.9509185433579,0)</f>
      </c>
      <c r="D9" s="11">
        <v>76128</v>
      </c>
      <c r="E9" s="12">
        <v>0.9725</v>
      </c>
      <c r="F9" s="11"/>
      <c r="G9" s="11">
        <f>=ROUNDDOWN({0},0)</f>
      </c>
      <c r="H9" s="11"/>
      <c r="I9" s="12"/>
      <c r="J9" s="11">
        <v>45</v>
      </c>
      <c r="K9" s="13">
        <v>978.38</v>
      </c>
      <c r="L9" s="11">
        <v>319</v>
      </c>
      <c r="M9" s="14">
        <v>3.07</v>
      </c>
      <c r="N9" s="11">
        <v>310</v>
      </c>
      <c r="O9" s="13">
        <v>6914.45</v>
      </c>
      <c r="P9" s="11">
        <v>319</v>
      </c>
      <c r="Q9" s="14">
        <v>21.68</v>
      </c>
      <c r="R9" s="12">
        <v>-0.8548</v>
      </c>
      <c r="S9" s="12">
        <v>-0.8585</v>
      </c>
      <c r="T9" s="12"/>
      <c r="U9" s="12">
        <v>-0.8584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45</v>
      </c>
      <c r="AE9" s="13">
        <v>978.38</v>
      </c>
      <c r="AF9" s="11">
        <v>79</v>
      </c>
      <c r="AG9" s="11">
        <v>310</v>
      </c>
      <c r="AH9" s="13">
        <v>6914.45</v>
      </c>
      <c r="AI9" s="11">
        <v>79</v>
      </c>
      <c r="AJ9" s="12">
        <v>-0.8548</v>
      </c>
      <c r="AK9" s="12">
        <v>-0.8585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703212</v>
      </c>
      <c r="C10" s="11">
        <f>=ROUNDDOWN(53.9570928733657,0)</f>
      </c>
      <c r="D10" s="11">
        <v>167234</v>
      </c>
      <c r="E10" s="12">
        <v>0.9658</v>
      </c>
      <c r="F10" s="11"/>
      <c r="G10" s="11">
        <f>=ROUNDDOWN({0},0)</f>
      </c>
      <c r="H10" s="11"/>
      <c r="I10" s="12"/>
      <c r="J10" s="11">
        <v>292</v>
      </c>
      <c r="K10" s="13">
        <v>11843.3</v>
      </c>
      <c r="L10" s="11">
        <v>1133</v>
      </c>
      <c r="M10" s="14">
        <v>10.45</v>
      </c>
      <c r="N10" s="11">
        <v>1455</v>
      </c>
      <c r="O10" s="13">
        <v>62347.19</v>
      </c>
      <c r="P10" s="11">
        <v>1133</v>
      </c>
      <c r="Q10" s="14">
        <v>55.03</v>
      </c>
      <c r="R10" s="12">
        <v>-0.7993</v>
      </c>
      <c r="S10" s="12">
        <v>-0.81</v>
      </c>
      <c r="T10" s="12"/>
      <c r="U10" s="12">
        <v>-0.8101</v>
      </c>
      <c r="V10" s="11">
        <v>144</v>
      </c>
      <c r="W10" s="13">
        <v>5836.46</v>
      </c>
      <c r="X10" s="11">
        <v>408</v>
      </c>
      <c r="Y10" s="11">
        <v>685</v>
      </c>
      <c r="Z10" s="13">
        <v>26517.01</v>
      </c>
      <c r="AA10" s="11">
        <v>408</v>
      </c>
      <c r="AB10" s="12">
        <v>-0.7898</v>
      </c>
      <c r="AC10" s="12">
        <v>-0.7799</v>
      </c>
      <c r="AD10" s="11">
        <v>144</v>
      </c>
      <c r="AE10" s="13">
        <v>5878.47</v>
      </c>
      <c r="AF10" s="11">
        <v>108</v>
      </c>
      <c r="AG10" s="11">
        <v>720</v>
      </c>
      <c r="AH10" s="13">
        <v>34470.91</v>
      </c>
      <c r="AI10" s="11">
        <v>108</v>
      </c>
      <c r="AJ10" s="12">
        <v>-0.8</v>
      </c>
      <c r="AK10" s="12">
        <v>-0.8295</v>
      </c>
      <c r="AL10" s="11">
        <v>3</v>
      </c>
      <c r="AM10" s="13">
        <v>106.5</v>
      </c>
      <c r="AN10" s="11">
        <v>16</v>
      </c>
      <c r="AO10" s="11">
        <v>17</v>
      </c>
      <c r="AP10" s="13">
        <v>495</v>
      </c>
      <c r="AQ10" s="11">
        <v>16</v>
      </c>
      <c r="AR10" s="12">
        <v>-0.8235</v>
      </c>
      <c r="AS10" s="12">
        <v>-0.7848</v>
      </c>
      <c r="AT10" s="11">
        <v>1</v>
      </c>
      <c r="AU10" s="13">
        <v>21.87</v>
      </c>
      <c r="AV10" s="11"/>
      <c r="AW10" s="11">
        <v>33</v>
      </c>
      <c r="AX10" s="13">
        <v>864.27</v>
      </c>
      <c r="AY10" s="11"/>
      <c r="AZ10" s="12">
        <v>-0.9697</v>
      </c>
      <c r="BA10" s="12">
        <v>-0.9747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927</v>
      </c>
      <c r="C11" s="11">
        <f>=ROUNDDOWN(52.9714285714286,0)</f>
      </c>
      <c r="D11" s="11"/>
      <c r="E11" s="12">
        <v>0.7143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65909</v>
      </c>
      <c r="C12" s="11">
        <f>=ROUNDDOWN(14.5081335710669,0)</f>
      </c>
      <c r="D12" s="11">
        <v>59952</v>
      </c>
      <c r="E12" s="12">
        <v>0.8258</v>
      </c>
      <c r="F12" s="11"/>
      <c r="G12" s="11">
        <f>=ROUNDDOWN({0},0)</f>
      </c>
      <c r="H12" s="11">
        <v>576</v>
      </c>
      <c r="I12" s="12">
        <v>0.7449</v>
      </c>
      <c r="J12" s="11">
        <v>1713</v>
      </c>
      <c r="K12" s="13">
        <v>312452.17</v>
      </c>
      <c r="L12" s="11">
        <v>438</v>
      </c>
      <c r="M12" s="14">
        <v>713.36</v>
      </c>
      <c r="N12" s="11">
        <v>6702</v>
      </c>
      <c r="O12" s="13">
        <v>1245300.16</v>
      </c>
      <c r="P12" s="11">
        <v>438</v>
      </c>
      <c r="Q12" s="14">
        <v>2843.15</v>
      </c>
      <c r="R12" s="12">
        <v>-0.7444</v>
      </c>
      <c r="S12" s="12">
        <v>-0.7491</v>
      </c>
      <c r="T12" s="12"/>
      <c r="U12" s="12">
        <v>-0.7491</v>
      </c>
      <c r="V12" s="11">
        <v>1517</v>
      </c>
      <c r="W12" s="13">
        <v>287584.37</v>
      </c>
      <c r="X12" s="11">
        <v>170</v>
      </c>
      <c r="Y12" s="11">
        <v>5590</v>
      </c>
      <c r="Z12" s="13">
        <v>1096406.31</v>
      </c>
      <c r="AA12" s="11">
        <v>170</v>
      </c>
      <c r="AB12" s="12">
        <v>-0.7286</v>
      </c>
      <c r="AC12" s="12">
        <v>-0.7377</v>
      </c>
      <c r="AD12" s="11">
        <v>36</v>
      </c>
      <c r="AE12" s="13">
        <v>4773.78</v>
      </c>
      <c r="AF12" s="11">
        <v>139</v>
      </c>
      <c r="AG12" s="11">
        <v>214</v>
      </c>
      <c r="AH12" s="13">
        <v>25264.23</v>
      </c>
      <c r="AI12" s="11">
        <v>139</v>
      </c>
      <c r="AJ12" s="12">
        <v>-0.8318</v>
      </c>
      <c r="AK12" s="12">
        <v>-0.811</v>
      </c>
      <c r="AL12" s="11">
        <v>82</v>
      </c>
      <c r="AM12" s="13">
        <v>9374</v>
      </c>
      <c r="AN12" s="11">
        <v>263</v>
      </c>
      <c r="AO12" s="11">
        <v>433</v>
      </c>
      <c r="AP12" s="13">
        <v>53811.55</v>
      </c>
      <c r="AQ12" s="11">
        <v>263</v>
      </c>
      <c r="AR12" s="12">
        <v>-0.8106</v>
      </c>
      <c r="AS12" s="12">
        <v>-0.8258</v>
      </c>
      <c r="AT12" s="11">
        <v>60</v>
      </c>
      <c r="AU12" s="13">
        <v>8399.62</v>
      </c>
      <c r="AV12" s="11"/>
      <c r="AW12" s="11">
        <v>322</v>
      </c>
      <c r="AX12" s="13">
        <v>47210.61</v>
      </c>
      <c r="AY12" s="11"/>
      <c r="AZ12" s="12">
        <v>-0.8137</v>
      </c>
      <c r="BA12" s="12">
        <v>-0.8221</v>
      </c>
      <c r="BB12" s="11">
        <v>18</v>
      </c>
      <c r="BC12" s="13">
        <v>2320.4</v>
      </c>
      <c r="BD12" s="11">
        <v>318</v>
      </c>
      <c r="BE12" s="11">
        <v>143</v>
      </c>
      <c r="BF12" s="13">
        <v>22607.46</v>
      </c>
      <c r="BG12" s="11">
        <v>318</v>
      </c>
      <c r="BH12" s="12">
        <v>-0.8741</v>
      </c>
      <c r="BI12" s="12">
        <v>-0.8974</v>
      </c>
    </row>
    <row r="13">
      <c r="A13" s="10" t="s">
        <v>44</v>
      </c>
      <c r="B13" s="11">
        <v>19582</v>
      </c>
      <c r="C13" s="11">
        <f>=ROUNDDOWN(43.5155555555556,0)</f>
      </c>
      <c r="D13" s="11">
        <v>8680</v>
      </c>
      <c r="E13" s="12">
        <v>0.8939</v>
      </c>
      <c r="F13" s="11"/>
      <c r="G13" s="11">
        <f>=ROUNDDOWN({0},0)</f>
      </c>
      <c r="H13" s="11"/>
      <c r="I13" s="12"/>
      <c r="J13" s="11">
        <v>2</v>
      </c>
      <c r="K13" s="13">
        <v>222.27</v>
      </c>
      <c r="L13" s="11">
        <v>113</v>
      </c>
      <c r="M13" s="14">
        <v>1.97</v>
      </c>
      <c r="N13" s="11">
        <v>20</v>
      </c>
      <c r="O13" s="13">
        <v>2440.45</v>
      </c>
      <c r="P13" s="11">
        <v>113</v>
      </c>
      <c r="Q13" s="14">
        <v>21.6</v>
      </c>
      <c r="R13" s="12">
        <v>-0.9</v>
      </c>
      <c r="S13" s="12">
        <v>-0.9089</v>
      </c>
      <c r="T13" s="12"/>
      <c r="U13" s="12">
        <v>-0.9088</v>
      </c>
      <c r="V13" s="11"/>
      <c r="W13" s="13"/>
      <c r="X13" s="11">
        <v>4</v>
      </c>
      <c r="Y13" s="11">
        <v>3</v>
      </c>
      <c r="Z13" s="13">
        <v>318.11</v>
      </c>
      <c r="AA13" s="11">
        <v>4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2</v>
      </c>
      <c r="AM13" s="13">
        <v>222.27</v>
      </c>
      <c r="AN13" s="11">
        <v>43</v>
      </c>
      <c r="AO13" s="11">
        <v>14</v>
      </c>
      <c r="AP13" s="13">
        <v>1712.12</v>
      </c>
      <c r="AQ13" s="11">
        <v>43</v>
      </c>
      <c r="AR13" s="12">
        <v>-0.8571</v>
      </c>
      <c r="AS13" s="12">
        <v>-0.8702</v>
      </c>
      <c r="AT13" s="11"/>
      <c r="AU13" s="13"/>
      <c r="AV13" s="11"/>
      <c r="AW13" s="11">
        <v>3</v>
      </c>
      <c r="AX13" s="13">
        <v>410.22</v>
      </c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5576</v>
      </c>
      <c r="C14" s="11">
        <f>=ROUNDDOWN(10.5426356589147,0)</f>
      </c>
      <c r="D14" s="11">
        <v>9133</v>
      </c>
      <c r="E14" s="12">
        <v>0.6506</v>
      </c>
      <c r="F14" s="11"/>
      <c r="G14" s="11">
        <f>=ROUNDDOWN({0},0)</f>
      </c>
      <c r="H14" s="11"/>
      <c r="I14" s="12"/>
      <c r="J14" s="11">
        <v>76</v>
      </c>
      <c r="K14" s="13">
        <v>5558.79</v>
      </c>
      <c r="L14" s="11">
        <v>73</v>
      </c>
      <c r="M14" s="14">
        <v>76.15</v>
      </c>
      <c r="N14" s="11">
        <v>335</v>
      </c>
      <c r="O14" s="13">
        <v>23199.31</v>
      </c>
      <c r="P14" s="11">
        <v>73</v>
      </c>
      <c r="Q14" s="14">
        <v>317.8</v>
      </c>
      <c r="R14" s="12">
        <v>-0.7731</v>
      </c>
      <c r="S14" s="12">
        <v>-0.7604</v>
      </c>
      <c r="T14" s="12"/>
      <c r="U14" s="12">
        <v>-0.7604</v>
      </c>
      <c r="V14" s="11">
        <v>20</v>
      </c>
      <c r="W14" s="13">
        <v>1150.01</v>
      </c>
      <c r="X14" s="11">
        <v>54</v>
      </c>
      <c r="Y14" s="11">
        <v>40</v>
      </c>
      <c r="Z14" s="13">
        <v>2332.94</v>
      </c>
      <c r="AA14" s="11">
        <v>54</v>
      </c>
      <c r="AB14" s="12">
        <v>-0.5</v>
      </c>
      <c r="AC14" s="12">
        <v>-0.5071</v>
      </c>
      <c r="AD14" s="11">
        <v>22</v>
      </c>
      <c r="AE14" s="13">
        <v>1341.62</v>
      </c>
      <c r="AF14" s="11">
        <v>28</v>
      </c>
      <c r="AG14" s="11">
        <v>112</v>
      </c>
      <c r="AH14" s="13">
        <v>6915.62</v>
      </c>
      <c r="AI14" s="11">
        <v>28</v>
      </c>
      <c r="AJ14" s="12">
        <v>-0.8036</v>
      </c>
      <c r="AK14" s="12">
        <v>-0.806</v>
      </c>
      <c r="AL14" s="11">
        <v>21</v>
      </c>
      <c r="AM14" s="13">
        <v>1144.24</v>
      </c>
      <c r="AN14" s="11">
        <v>72</v>
      </c>
      <c r="AO14" s="11">
        <v>102</v>
      </c>
      <c r="AP14" s="13">
        <v>5845.6</v>
      </c>
      <c r="AQ14" s="11">
        <v>72</v>
      </c>
      <c r="AR14" s="12">
        <v>-0.7941</v>
      </c>
      <c r="AS14" s="12">
        <v>-0.8043</v>
      </c>
      <c r="AT14" s="11">
        <v>8</v>
      </c>
      <c r="AU14" s="13">
        <v>695.92</v>
      </c>
      <c r="AV14" s="11"/>
      <c r="AW14" s="11">
        <v>54</v>
      </c>
      <c r="AX14" s="13">
        <v>3991.76</v>
      </c>
      <c r="AY14" s="11"/>
      <c r="AZ14" s="12">
        <v>-0.8519</v>
      </c>
      <c r="BA14" s="12">
        <v>-0.8257</v>
      </c>
      <c r="BB14" s="11">
        <v>5</v>
      </c>
      <c r="BC14" s="13">
        <v>1227</v>
      </c>
      <c r="BD14" s="11">
        <v>10</v>
      </c>
      <c r="BE14" s="11">
        <v>27</v>
      </c>
      <c r="BF14" s="13">
        <v>4113.39</v>
      </c>
      <c r="BG14" s="11">
        <v>10</v>
      </c>
      <c r="BH14" s="12">
        <v>-0.8148</v>
      </c>
      <c r="BI14" s="12">
        <v>-0.7017</v>
      </c>
    </row>
    <row r="15">
      <c r="A15" s="10" t="s">
        <v>46</v>
      </c>
      <c r="B15" s="11">
        <v>5706</v>
      </c>
      <c r="C15" s="11">
        <f>=ROUNDDOWN(192.77027027027,0)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21</v>
      </c>
      <c r="M15" s="14"/>
      <c r="N15" s="11"/>
      <c r="O15" s="13"/>
      <c r="P15" s="11">
        <v>21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25938</v>
      </c>
      <c r="C16" s="11">
        <f>=ROUNDDOWN(69.5575221238938,0)</f>
      </c>
      <c r="D16" s="11">
        <v>7270</v>
      </c>
      <c r="E16" s="12">
        <v>0.9286</v>
      </c>
      <c r="F16" s="11"/>
      <c r="G16" s="11">
        <f>=ROUNDDOWN({0},0)</f>
      </c>
      <c r="H16" s="11"/>
      <c r="I16" s="12"/>
      <c r="J16" s="11"/>
      <c r="K16" s="13"/>
      <c r="L16" s="11">
        <v>76</v>
      </c>
      <c r="M16" s="14"/>
      <c r="N16" s="11"/>
      <c r="O16" s="13"/>
      <c r="P16" s="11">
        <v>76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4341</v>
      </c>
      <c r="C17" s="11">
        <f>=ROUNDDOWN(66.9907407407407,0)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529941</v>
      </c>
      <c r="C18" s="11">
        <f>=ROUNDDOWN(33.7770086810203,0)</f>
      </c>
      <c r="D18" s="11">
        <v>187787</v>
      </c>
      <c r="E18" s="12">
        <v>0.9793</v>
      </c>
      <c r="F18" s="11"/>
      <c r="G18" s="11">
        <f>=ROUNDDOWN({0},0)</f>
      </c>
      <c r="H18" s="11"/>
      <c r="I18" s="12"/>
      <c r="J18" s="11">
        <v>98</v>
      </c>
      <c r="K18" s="13">
        <v>3981.08</v>
      </c>
      <c r="L18" s="11">
        <v>1040</v>
      </c>
      <c r="M18" s="14">
        <v>3.83</v>
      </c>
      <c r="N18" s="11">
        <v>619</v>
      </c>
      <c r="O18" s="13">
        <v>24235.32</v>
      </c>
      <c r="P18" s="11">
        <v>1040</v>
      </c>
      <c r="Q18" s="14">
        <v>23.3</v>
      </c>
      <c r="R18" s="12">
        <v>-0.8417</v>
      </c>
      <c r="S18" s="12">
        <v>-0.8357</v>
      </c>
      <c r="T18" s="12"/>
      <c r="U18" s="12">
        <v>-0.8356</v>
      </c>
      <c r="V18" s="11"/>
      <c r="W18" s="13"/>
      <c r="X18" s="11"/>
      <c r="Y18" s="11"/>
      <c r="Z18" s="13"/>
      <c r="AA18" s="11"/>
      <c r="AB18" s="12"/>
      <c r="AC18" s="12"/>
      <c r="AD18" s="11">
        <v>98</v>
      </c>
      <c r="AE18" s="13">
        <v>3981.08</v>
      </c>
      <c r="AF18" s="11">
        <v>97</v>
      </c>
      <c r="AG18" s="11">
        <v>619</v>
      </c>
      <c r="AH18" s="13">
        <v>24235.32</v>
      </c>
      <c r="AI18" s="11">
        <v>97</v>
      </c>
      <c r="AJ18" s="12">
        <v>-0.8417</v>
      </c>
      <c r="AK18" s="12">
        <v>-0.8357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123378</v>
      </c>
      <c r="C19" s="11">
        <f>=ROUNDDOWN(44.4669501910185,0)</f>
      </c>
      <c r="D19" s="11">
        <v>45990</v>
      </c>
      <c r="E19" s="12">
        <v>0.9665</v>
      </c>
      <c r="F19" s="11"/>
      <c r="G19" s="11">
        <f>=ROUNDDOWN({0},0)</f>
      </c>
      <c r="H19" s="11"/>
      <c r="I19" s="12"/>
      <c r="J19" s="11">
        <v>353</v>
      </c>
      <c r="K19" s="13">
        <v>10864.95</v>
      </c>
      <c r="L19" s="11">
        <v>141</v>
      </c>
      <c r="M19" s="14">
        <v>77.06</v>
      </c>
      <c r="N19" s="11">
        <v>1980</v>
      </c>
      <c r="O19" s="13">
        <v>65375.23</v>
      </c>
      <c r="P19" s="11">
        <v>141</v>
      </c>
      <c r="Q19" s="14">
        <v>463.65</v>
      </c>
      <c r="R19" s="12">
        <v>-0.8217</v>
      </c>
      <c r="S19" s="12">
        <v>-0.8338</v>
      </c>
      <c r="T19" s="12"/>
      <c r="U19" s="12">
        <v>-0.8338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353</v>
      </c>
      <c r="AE19" s="13">
        <v>10864.95</v>
      </c>
      <c r="AF19" s="11">
        <v>89</v>
      </c>
      <c r="AG19" s="11">
        <v>1980</v>
      </c>
      <c r="AH19" s="13">
        <v>65375.23</v>
      </c>
      <c r="AI19" s="11">
        <v>89</v>
      </c>
      <c r="AJ19" s="12">
        <v>-0.8217</v>
      </c>
      <c r="AK19" s="12">
        <v>-0.8338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291598</v>
      </c>
      <c r="C20" s="11">
        <f>=ROUNDDOWN(36.2305551413946,0)</f>
      </c>
      <c r="D20" s="11">
        <v>53782</v>
      </c>
      <c r="E20" s="12">
        <v>0.9937</v>
      </c>
      <c r="F20" s="11"/>
      <c r="G20" s="11">
        <f>=ROUNDDOWN({0},0)</f>
      </c>
      <c r="H20" s="11"/>
      <c r="I20" s="12"/>
      <c r="J20" s="11">
        <v>493</v>
      </c>
      <c r="K20" s="13">
        <v>12916.05</v>
      </c>
      <c r="L20" s="11">
        <v>535</v>
      </c>
      <c r="M20" s="14">
        <v>24.14</v>
      </c>
      <c r="N20" s="11">
        <v>2071</v>
      </c>
      <c r="O20" s="13">
        <v>53032.59</v>
      </c>
      <c r="P20" s="11">
        <v>535</v>
      </c>
      <c r="Q20" s="14">
        <v>99.13</v>
      </c>
      <c r="R20" s="12">
        <v>-0.762</v>
      </c>
      <c r="S20" s="12">
        <v>-0.7565</v>
      </c>
      <c r="T20" s="12"/>
      <c r="U20" s="12">
        <v>-0.7565</v>
      </c>
      <c r="V20" s="11">
        <v>486</v>
      </c>
      <c r="W20" s="13">
        <v>12707.07</v>
      </c>
      <c r="X20" s="11">
        <v>208</v>
      </c>
      <c r="Y20" s="11">
        <v>2036</v>
      </c>
      <c r="Z20" s="13">
        <v>52069.07</v>
      </c>
      <c r="AA20" s="11">
        <v>208</v>
      </c>
      <c r="AB20" s="12">
        <v>-0.7613</v>
      </c>
      <c r="AC20" s="12">
        <v>-0.756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>
        <v>7</v>
      </c>
      <c r="AU20" s="13">
        <v>208.98</v>
      </c>
      <c r="AV20" s="11"/>
      <c r="AW20" s="11">
        <v>35</v>
      </c>
      <c r="AX20" s="13">
        <v>963.52</v>
      </c>
      <c r="AY20" s="11"/>
      <c r="AZ20" s="12">
        <v>-0.8</v>
      </c>
      <c r="BA20" s="12">
        <v>-0.7831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3768</v>
      </c>
      <c r="K21" s="17">
        <v>403344.35</v>
      </c>
      <c r="L21" s="15">
        <v>6531</v>
      </c>
      <c r="M21" s="18">
        <v>61.76</v>
      </c>
      <c r="N21" s="15">
        <v>16886</v>
      </c>
      <c r="O21" s="17">
        <v>1697722.9</v>
      </c>
      <c r="P21" s="15">
        <v>6531</v>
      </c>
      <c r="Q21" s="18">
        <v>259.95</v>
      </c>
      <c r="R21" s="16">
        <v>-0.7769</v>
      </c>
      <c r="S21" s="16">
        <v>-0.7624</v>
      </c>
      <c r="T21" s="16"/>
      <c r="U21" s="16">
        <v>-0.7624</v>
      </c>
      <c r="V21" s="15">
        <v>2595</v>
      </c>
      <c r="W21" s="17">
        <v>334699.27</v>
      </c>
      <c r="X21" s="15">
        <v>1516</v>
      </c>
      <c r="Y21" s="15">
        <v>10381</v>
      </c>
      <c r="Z21" s="17">
        <v>1304273.03</v>
      </c>
      <c r="AA21" s="15">
        <v>1516</v>
      </c>
      <c r="AB21" s="16">
        <v>-0.75</v>
      </c>
      <c r="AC21" s="16">
        <v>-0.7434</v>
      </c>
      <c r="AD21" s="15">
        <v>775</v>
      </c>
      <c r="AE21" s="17">
        <v>32080.29</v>
      </c>
      <c r="AF21" s="15">
        <v>838</v>
      </c>
      <c r="AG21" s="15">
        <v>4432</v>
      </c>
      <c r="AH21" s="17">
        <v>190367.85</v>
      </c>
      <c r="AI21" s="15">
        <v>838</v>
      </c>
      <c r="AJ21" s="16">
        <v>-0.8251</v>
      </c>
      <c r="AK21" s="16">
        <v>-0.8315</v>
      </c>
      <c r="AL21" s="15">
        <v>215</v>
      </c>
      <c r="AM21" s="17">
        <v>17991.78</v>
      </c>
      <c r="AN21" s="15">
        <v>1078</v>
      </c>
      <c r="AO21" s="15">
        <v>1020</v>
      </c>
      <c r="AP21" s="17">
        <v>91197.42</v>
      </c>
      <c r="AQ21" s="15">
        <v>1078</v>
      </c>
      <c r="AR21" s="16">
        <v>-0.7892</v>
      </c>
      <c r="AS21" s="16">
        <v>-0.8027</v>
      </c>
      <c r="AT21" s="15">
        <v>127</v>
      </c>
      <c r="AU21" s="17">
        <v>12548.21</v>
      </c>
      <c r="AV21" s="15"/>
      <c r="AW21" s="15">
        <v>742</v>
      </c>
      <c r="AX21" s="17">
        <v>73124.29</v>
      </c>
      <c r="AY21" s="15"/>
      <c r="AZ21" s="16">
        <v>-0.8288</v>
      </c>
      <c r="BA21" s="16">
        <v>-0.8284</v>
      </c>
      <c r="BB21" s="15">
        <v>56</v>
      </c>
      <c r="BC21" s="17">
        <v>6024.8</v>
      </c>
      <c r="BD21" s="15">
        <v>610</v>
      </c>
      <c r="BE21" s="15">
        <v>311</v>
      </c>
      <c r="BF21" s="17">
        <v>38760.31</v>
      </c>
      <c r="BG21" s="15">
        <v>610</v>
      </c>
      <c r="BH21" s="16">
        <v>-0.8199</v>
      </c>
      <c r="BI21" s="16">
        <v>-0.8446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