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<sst xmlns="http://schemas.openxmlformats.org/spreadsheetml/2006/main" count="114" uniqueCount="70">
  <si>
    <r>
      <rPr>
        <sz val="10"/>
        <color indexed="10"/>
        <rFont val="Calibri"/>
        <charset val="134"/>
      </rPr>
      <t>POE</t>
    </r>
    <r>
      <rPr>
        <sz val="10"/>
        <color indexed="10"/>
        <rFont val="宋体"/>
        <charset val="134"/>
      </rPr>
      <t>订单通常是在美国港口交货，需要提供在美国交货的港口名，（见下表红色部分）</t>
    </r>
  </si>
  <si>
    <t>Customer
 Code</t>
  </si>
  <si>
    <t xml:space="preserve">EEC  PO# </t>
  </si>
  <si>
    <t>Customer
 PO#</t>
  </si>
  <si>
    <t>Dept#</t>
  </si>
  <si>
    <t>Design Item#</t>
  </si>
  <si>
    <t>Item#</t>
  </si>
  <si>
    <t>Description</t>
  </si>
  <si>
    <t>QTY</t>
  </si>
  <si>
    <t>Qty in each Prepack</t>
  </si>
  <si>
    <t>Case Pack</t>
  </si>
  <si>
    <t xml:space="preserve"> Base Price </t>
  </si>
  <si>
    <t>Departure Port</t>
  </si>
  <si>
    <t>Requested ETD</t>
  </si>
  <si>
    <t>FOB Point</t>
  </si>
  <si>
    <t>Customer S/W</t>
  </si>
  <si>
    <t>REMARK</t>
  </si>
  <si>
    <t>HGARTPOE</t>
  </si>
  <si>
    <t>HM-AF-250908</t>
  </si>
  <si>
    <t>G232072</t>
  </si>
  <si>
    <t xml:space="preserve"> HG95G-4524</t>
  </si>
  <si>
    <t>1114 OVAL ORF QUEENCOCO PRINT IN ORNATEOVALFRAME UNDER CLASS</t>
  </si>
  <si>
    <r>
      <rPr>
        <sz val="10"/>
        <color rgb="FFFF0000"/>
        <rFont val="Calibri"/>
        <charset val="134"/>
      </rPr>
      <t xml:space="preserve">Ningbo </t>
    </r>
    <r>
      <rPr>
        <sz val="10"/>
        <color rgb="FFFF0000"/>
        <rFont val="宋体"/>
        <charset val="134"/>
      </rPr>
      <t>（WB)</t>
    </r>
  </si>
  <si>
    <t>10/7/2025</t>
  </si>
  <si>
    <t>Long Beach</t>
  </si>
  <si>
    <t>11/4-11/11/2025</t>
  </si>
  <si>
    <t>1 carton include 1pc  HG95G-4524 ,1pc  HG95G-4694</t>
  </si>
  <si>
    <t>G23L694</t>
  </si>
  <si>
    <t xml:space="preserve"> HG95G-4694</t>
  </si>
  <si>
    <t>1114 ORF OVAL UG FRNCHHERB PRINT IN ORNATEOVAL FRAME UNDER CLASS</t>
  </si>
  <si>
    <t>TOTAL</t>
  </si>
  <si>
    <t>HM-AF-250909</t>
  </si>
  <si>
    <t>A23L075</t>
  </si>
  <si>
    <t>HG95A-4614</t>
  </si>
  <si>
    <t>1215 DL BATHROOM CAT DRO</t>
  </si>
  <si>
    <t>1 carton include 2pcs  HG95A-4614 ,2pcs  HG95A-4946</t>
  </si>
  <si>
    <t>A232006R</t>
  </si>
  <si>
    <t>HG95A-4946</t>
  </si>
  <si>
    <t>1215 DL VENUS KITTY</t>
  </si>
  <si>
    <t>HM-AF-250910</t>
  </si>
  <si>
    <t>A22K006</t>
  </si>
  <si>
    <t>MAMX95A-0205</t>
  </si>
  <si>
    <t>1416 EMB DL OCEAN BLUE</t>
  </si>
  <si>
    <t>1 carton include 1pc  MAMX95A-0205,1pc MAMX95A-0203</t>
  </si>
  <si>
    <t>A22R016</t>
  </si>
  <si>
    <t>MAMX95A-0203</t>
  </si>
  <si>
    <t>1416 EMB DL SAILING BY</t>
  </si>
  <si>
    <t>HM-AF-250911</t>
  </si>
  <si>
    <t>B22L268</t>
  </si>
  <si>
    <t>MAMX95B-0213</t>
  </si>
  <si>
    <t>1212 CG SCALLOP SEASIDE BLISS</t>
  </si>
  <si>
    <t>1 carton include 1pc  MAMX95B-0213,1pc  MAMX95B-0215</t>
  </si>
  <si>
    <t>B22L270</t>
  </si>
  <si>
    <t xml:space="preserve"> MAMX95B-0215</t>
  </si>
  <si>
    <t>1212 CG STARFISH SEASIDE BLISS</t>
  </si>
  <si>
    <t>HM-AF-250912</t>
  </si>
  <si>
    <t>C25L184</t>
  </si>
  <si>
    <t>HG95C-5079</t>
  </si>
  <si>
    <t>1212 FF LH BUBBLE BATH</t>
  </si>
  <si>
    <t>Ningbo (TY)</t>
  </si>
  <si>
    <t>1 carton include 1PC HG95C-5079,1PC HG95C-5078,1PC HG95C-5119 ,1PC HG95C-5120</t>
  </si>
  <si>
    <t>C25L179</t>
  </si>
  <si>
    <t>HG95C-5078</t>
  </si>
  <si>
    <t>1212 FF LH BUNNY VADER</t>
  </si>
  <si>
    <t>C25M060</t>
  </si>
  <si>
    <t>HG95C-5119</t>
  </si>
  <si>
    <t>1212 FF LH 19TH HOLE</t>
  </si>
  <si>
    <t>C25M061</t>
  </si>
  <si>
    <t>HG95C-5120</t>
  </si>
  <si>
    <t>1212 FF LH POOL SHARK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</si>
</sst>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</numFmts>
  <fonts count="39">
    <font>
      <sz val="11"/>
      <color theme="1"/>
      <name val="等线"/>
      <charset val="134"/>
      <scheme val="minor"/>
    </font>
    <font>
      <sz val="10"/>
      <color indexed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2"/>
      <color rgb="FF000000"/>
      <name val="Calibri"/>
      <charset val="134"/>
    </font>
    <font>
      <b/>
      <sz val="12"/>
      <color rgb="FFFF0000"/>
      <name val="Calibri"/>
      <charset val="134"/>
    </font>
    <font>
      <b/>
      <sz val="12"/>
      <name val="Calibri"/>
      <charset val="134"/>
    </font>
    <font>
      <sz val="10"/>
      <name val="Calibri"/>
      <charset val="134"/>
    </font>
    <font>
      <sz val="10"/>
      <color rgb="FF000000"/>
      <name val="Calibri"/>
      <charset val="134"/>
    </font>
    <font>
      <b/>
      <sz val="10"/>
      <color indexed="8"/>
      <name val="Calibri"/>
      <charset val="134"/>
    </font>
    <font>
      <sz val="8.25"/>
      <color rgb="FF000000"/>
      <name val="Tahoma"/>
      <charset val="134"/>
    </font>
    <font>
      <sz val="8.25"/>
      <name val="Tahoma"/>
      <charset val="134"/>
    </font>
    <font>
      <b/>
      <sz val="10"/>
      <name val="Calibri"/>
      <charset val="134"/>
    </font>
    <font>
      <b/>
      <sz val="10"/>
      <color theme="1"/>
      <name val="Calibri"/>
      <charset val="134"/>
    </font>
    <font>
      <sz val="10"/>
      <color rgb="FFFF0000"/>
      <name val="Calibri"/>
      <charset val="134"/>
    </font>
    <font>
      <b/>
      <sz val="10"/>
      <color rgb="FFFF0000"/>
      <name val="Calibri"/>
      <charset val="134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FF0000"/>
      <name val="宋体"/>
      <charset val="134"/>
    </font>
    <font>
      <sz val="10"/>
      <color indexed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8" borderId="14" applyNumberFormat="0" applyAlignment="0" applyProtection="0">
      <alignment vertical="center"/>
    </xf>
    <xf numFmtId="0" fontId="28" fillId="8" borderId="13" applyNumberFormat="0" applyAlignment="0" applyProtection="0">
      <alignment vertical="center"/>
    </xf>
    <xf numFmtId="0" fontId="29" fillId="9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0" fontId="8" fillId="0" borderId="1" xfId="0" applyFont="1" applyBorder="1">
      <alignment vertical="center"/>
    </xf>
    <xf numFmtId="1" fontId="7" fillId="4" borderId="1" xfId="0" applyNumberFormat="1" applyFont="1" applyFill="1" applyBorder="1" applyAlignment="1">
      <alignment horizontal="center" vertical="top" shrinkToFit="1"/>
    </xf>
    <xf numFmtId="0" fontId="4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4" borderId="1" xfId="0" applyFont="1" applyFill="1" applyBorder="1">
      <alignment vertical="center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vertical="top"/>
    </xf>
    <xf numFmtId="0" fontId="8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0" fillId="0" borderId="0" xfId="0" applyFont="1">
      <alignment vertical="center"/>
    </xf>
    <xf numFmtId="0" fontId="14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176" fontId="7" fillId="0" borderId="6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shrinkToFi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58" fontId="14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14" fillId="4" borderId="2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vertical="center" wrapText="1"/>
    </xf>
    <xf numFmtId="14" fontId="14" fillId="4" borderId="3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12" fillId="4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14" fontId="14" fillId="4" borderId="1" xfId="0" applyNumberFormat="1" applyFont="1" applyFill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vertical="center" wrapText="1"/>
    </xf>
    <xf numFmtId="176" fontId="13" fillId="0" borderId="1" xfId="0" applyNumberFormat="1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4" fontId="14" fillId="4" borderId="1" xfId="0" applyNumberFormat="1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7" fillId="4" borderId="4" xfId="0" applyFont="1" applyFill="1" applyBorder="1" applyAlignment="1">
      <alignment horizontal="center" vertical="center" shrinkToFit="1"/>
    </xf>
    <xf numFmtId="14" fontId="14" fillId="4" borderId="4" xfId="0" applyNumberFormat="1" applyFont="1" applyFill="1" applyBorder="1" applyAlignment="1">
      <alignment horizontal="center" vertical="center" wrapText="1"/>
    </xf>
    <xf numFmtId="1" fontId="12" fillId="4" borderId="1" xfId="0" applyNumberFormat="1" applyFont="1" applyFill="1" applyBorder="1" applyAlignment="1">
      <alignment horizontal="center" vertical="center" shrinkToFit="1"/>
    </xf>
    <xf numFmtId="0" fontId="12" fillId="4" borderId="3" xfId="0" applyFont="1" applyFill="1" applyBorder="1" applyAlignment="1">
      <alignment horizontal="center" vertical="center" shrinkToFit="1"/>
    </xf>
    <xf numFmtId="176" fontId="12" fillId="0" borderId="6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 shrinkToFit="1"/>
    </xf>
    <xf numFmtId="0" fontId="7" fillId="4" borderId="3" xfId="0" applyFont="1" applyFill="1" applyBorder="1" applyAlignment="1">
      <alignment horizontal="left" vertical="center" wrapText="1" shrinkToFit="1"/>
    </xf>
    <xf numFmtId="0" fontId="2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tabSelected="1" workbookViewId="0">
      <pane xSplit="7" topLeftCell="J1" activePane="topRight" state="frozen"/>
      <selection/>
      <selection pane="topRight" activeCell="F22" sqref="F22:F23"/>
    </sheetView>
  </sheetViews>
  <sheetFormatPr defaultColWidth="9" defaultRowHeight="14"/>
  <cols>
    <col min="1" max="1" width="11.875" customWidth="1"/>
    <col min="2" max="2" width="18.5" customWidth="1"/>
    <col min="5" max="5" width="10.125" customWidth="1"/>
    <col min="6" max="6" width="14" customWidth="1"/>
    <col min="7" max="7" width="25.125" customWidth="1"/>
    <col min="9" max="11" width="9" style="2"/>
    <col min="12" max="12" width="9.25" customWidth="1"/>
    <col min="13" max="13" width="13.25" customWidth="1"/>
    <col min="16" max="16" width="24.625" customWidth="1"/>
    <col min="17" max="17" width="43.375" customWidth="1"/>
  </cols>
  <sheetData>
    <row r="1" spans="1:17">
      <c r="A1" s="3" t="s">
        <v>0</v>
      </c>
      <c r="B1" s="3"/>
      <c r="C1" s="4"/>
      <c r="D1" s="4"/>
      <c r="E1" s="5"/>
      <c r="F1" s="5"/>
      <c r="G1" s="5"/>
      <c r="H1" s="6"/>
      <c r="I1" s="6"/>
      <c r="J1" s="6"/>
      <c r="K1" s="53"/>
      <c r="L1" s="54"/>
      <c r="M1" s="55"/>
      <c r="N1" s="56"/>
      <c r="O1" s="57"/>
      <c r="P1" s="58"/>
      <c r="Q1" s="5"/>
    </row>
    <row r="2" ht="26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7" t="s">
        <v>9</v>
      </c>
      <c r="J2" s="7" t="s">
        <v>10</v>
      </c>
      <c r="K2" s="59" t="s">
        <v>11</v>
      </c>
      <c r="L2" s="60"/>
      <c r="M2" s="61" t="s">
        <v>12</v>
      </c>
      <c r="N2" s="62" t="s">
        <v>13</v>
      </c>
      <c r="O2" s="63" t="s">
        <v>14</v>
      </c>
      <c r="P2" s="63" t="s">
        <v>15</v>
      </c>
      <c r="Q2" s="66" t="s">
        <v>16</v>
      </c>
    </row>
    <row r="3" ht="21" customHeight="1" spans="1:17">
      <c r="A3" s="11" t="s">
        <v>17</v>
      </c>
      <c r="B3" s="12" t="s">
        <v>18</v>
      </c>
      <c r="C3" s="13">
        <v>587662</v>
      </c>
      <c r="D3" s="13">
        <v>56</v>
      </c>
      <c r="E3" s="14" t="s">
        <v>19</v>
      </c>
      <c r="F3" s="15" t="s">
        <v>20</v>
      </c>
      <c r="G3" s="14" t="s">
        <v>21</v>
      </c>
      <c r="H3" s="16">
        <v>1500</v>
      </c>
      <c r="I3" s="38">
        <v>1</v>
      </c>
      <c r="J3" s="64">
        <v>2</v>
      </c>
      <c r="K3" s="65">
        <v>6.83</v>
      </c>
      <c r="L3" s="65">
        <f>SUM(H3*K3)</f>
        <v>10245</v>
      </c>
      <c r="M3" s="66" t="s">
        <v>22</v>
      </c>
      <c r="N3" s="67" t="s">
        <v>23</v>
      </c>
      <c r="O3" s="68" t="s">
        <v>24</v>
      </c>
      <c r="P3" s="69" t="s">
        <v>25</v>
      </c>
      <c r="Q3" s="96" t="s">
        <v>26</v>
      </c>
    </row>
    <row r="4" ht="18" customHeight="1" spans="1:17">
      <c r="A4" s="17"/>
      <c r="B4" s="18"/>
      <c r="C4" s="19"/>
      <c r="D4" s="19"/>
      <c r="E4" s="14" t="s">
        <v>27</v>
      </c>
      <c r="F4" s="15" t="s">
        <v>28</v>
      </c>
      <c r="G4" s="14" t="s">
        <v>29</v>
      </c>
      <c r="H4" s="16">
        <v>1500</v>
      </c>
      <c r="I4" s="38">
        <v>1</v>
      </c>
      <c r="J4" s="70"/>
      <c r="K4" s="65">
        <v>6.3</v>
      </c>
      <c r="L4" s="65">
        <f>SUM(H4*K4)</f>
        <v>9450</v>
      </c>
      <c r="M4" s="66" t="s">
        <v>22</v>
      </c>
      <c r="N4" s="67" t="s">
        <v>23</v>
      </c>
      <c r="O4" s="71" t="s">
        <v>24</v>
      </c>
      <c r="P4" s="72"/>
      <c r="Q4" s="97"/>
    </row>
    <row r="5" spans="1:17">
      <c r="A5" s="7"/>
      <c r="B5" s="20"/>
      <c r="C5" s="7"/>
      <c r="D5" s="7"/>
      <c r="E5" s="7"/>
      <c r="F5" s="8"/>
      <c r="G5" s="21" t="s">
        <v>30</v>
      </c>
      <c r="H5" s="22">
        <f>SUM(H3:H4)</f>
        <v>3000</v>
      </c>
      <c r="I5" s="7"/>
      <c r="J5" s="7"/>
      <c r="K5" s="59"/>
      <c r="L5" s="73">
        <f>SUM(L3:L4)</f>
        <v>19695</v>
      </c>
      <c r="M5" s="74"/>
      <c r="N5" s="75"/>
      <c r="O5" s="7"/>
      <c r="P5" s="7"/>
      <c r="Q5" s="8"/>
    </row>
    <row r="6" spans="1:17">
      <c r="A6" s="20"/>
      <c r="B6" s="20"/>
      <c r="C6" s="20"/>
      <c r="D6" s="20"/>
      <c r="E6" s="7"/>
      <c r="F6" s="8"/>
      <c r="G6" s="9"/>
      <c r="H6" s="22"/>
      <c r="I6" s="7"/>
      <c r="J6" s="20"/>
      <c r="K6" s="59"/>
      <c r="L6" s="73"/>
      <c r="M6" s="74"/>
      <c r="N6" s="75"/>
      <c r="O6" s="7"/>
      <c r="P6" s="20"/>
      <c r="Q6" s="35"/>
    </row>
    <row r="7" ht="15.75" customHeight="1" spans="1:17">
      <c r="A7" s="11" t="s">
        <v>17</v>
      </c>
      <c r="B7" s="23" t="s">
        <v>31</v>
      </c>
      <c r="C7" s="13">
        <v>587664</v>
      </c>
      <c r="D7" s="13">
        <v>56</v>
      </c>
      <c r="E7" s="24" t="s">
        <v>32</v>
      </c>
      <c r="F7" s="25" t="s">
        <v>33</v>
      </c>
      <c r="G7" s="26" t="s">
        <v>34</v>
      </c>
      <c r="H7" s="27">
        <v>1600</v>
      </c>
      <c r="I7" s="27">
        <v>2</v>
      </c>
      <c r="J7" s="76">
        <v>4</v>
      </c>
      <c r="K7" s="54">
        <v>4.52</v>
      </c>
      <c r="L7" s="65">
        <f>SUM(H7*K7)</f>
        <v>7232</v>
      </c>
      <c r="M7" s="66" t="s">
        <v>22</v>
      </c>
      <c r="N7" s="67" t="s">
        <v>23</v>
      </c>
      <c r="O7" s="68" t="s">
        <v>24</v>
      </c>
      <c r="P7" s="69" t="s">
        <v>25</v>
      </c>
      <c r="Q7" s="96" t="s">
        <v>35</v>
      </c>
    </row>
    <row r="8" ht="15.75" customHeight="1" spans="1:17">
      <c r="A8" s="17"/>
      <c r="B8" s="28"/>
      <c r="C8" s="19"/>
      <c r="D8" s="19"/>
      <c r="E8" s="24" t="s">
        <v>36</v>
      </c>
      <c r="F8" s="25" t="s">
        <v>37</v>
      </c>
      <c r="G8" s="26" t="s">
        <v>38</v>
      </c>
      <c r="H8" s="27">
        <v>1600</v>
      </c>
      <c r="I8" s="27">
        <v>2</v>
      </c>
      <c r="J8" s="77"/>
      <c r="K8" s="78">
        <v>4.52</v>
      </c>
      <c r="L8" s="65">
        <f>SUM(H8*K8)</f>
        <v>7232</v>
      </c>
      <c r="M8" s="66" t="s">
        <v>22</v>
      </c>
      <c r="N8" s="67" t="s">
        <v>23</v>
      </c>
      <c r="O8" s="71" t="s">
        <v>24</v>
      </c>
      <c r="P8" s="72"/>
      <c r="Q8" s="97"/>
    </row>
    <row r="9" spans="1:17">
      <c r="A9" s="7"/>
      <c r="B9" s="7"/>
      <c r="C9" s="7"/>
      <c r="D9" s="7"/>
      <c r="E9" s="7"/>
      <c r="F9" s="8"/>
      <c r="G9" s="21" t="s">
        <v>30</v>
      </c>
      <c r="H9" s="22">
        <f>SUM(H7:H8)</f>
        <v>3200</v>
      </c>
      <c r="I9" s="7"/>
      <c r="J9" s="7"/>
      <c r="K9" s="59"/>
      <c r="L9" s="73">
        <f>SUM(L7:L8)</f>
        <v>14464</v>
      </c>
      <c r="M9" s="74"/>
      <c r="N9" s="75"/>
      <c r="O9" s="7"/>
      <c r="P9" s="7"/>
      <c r="Q9" s="8"/>
    </row>
    <row r="10" spans="1:17">
      <c r="A10" s="7"/>
      <c r="B10" s="7"/>
      <c r="C10" s="7"/>
      <c r="D10" s="7"/>
      <c r="E10" s="7"/>
      <c r="F10" s="8"/>
      <c r="G10" s="9"/>
      <c r="H10" s="10"/>
      <c r="I10" s="7"/>
      <c r="J10" s="7"/>
      <c r="K10" s="59"/>
      <c r="L10" s="60"/>
      <c r="M10" s="74"/>
      <c r="N10" s="75"/>
      <c r="O10" s="7"/>
      <c r="P10" s="7"/>
      <c r="Q10" s="8"/>
    </row>
    <row r="11" ht="15.75" customHeight="1" spans="1:17">
      <c r="A11" s="11" t="s">
        <v>17</v>
      </c>
      <c r="B11" s="12" t="s">
        <v>39</v>
      </c>
      <c r="C11" s="13">
        <v>587665</v>
      </c>
      <c r="D11" s="13">
        <v>61</v>
      </c>
      <c r="E11" s="24" t="s">
        <v>40</v>
      </c>
      <c r="F11" s="29" t="s">
        <v>41</v>
      </c>
      <c r="G11" s="26" t="s">
        <v>42</v>
      </c>
      <c r="H11" s="27">
        <v>900</v>
      </c>
      <c r="I11" s="27">
        <v>1</v>
      </c>
      <c r="J11" s="76">
        <v>2</v>
      </c>
      <c r="K11" s="54">
        <v>4.83</v>
      </c>
      <c r="L11" s="65">
        <f>SUM(H11*K11)</f>
        <v>4347</v>
      </c>
      <c r="M11" s="66" t="s">
        <v>22</v>
      </c>
      <c r="N11" s="67" t="s">
        <v>23</v>
      </c>
      <c r="O11" s="68" t="s">
        <v>24</v>
      </c>
      <c r="P11" s="69" t="s">
        <v>25</v>
      </c>
      <c r="Q11" s="96" t="s">
        <v>43</v>
      </c>
    </row>
    <row r="12" ht="15.75" customHeight="1" spans="1:17">
      <c r="A12" s="17"/>
      <c r="B12" s="28"/>
      <c r="C12" s="19"/>
      <c r="D12" s="19"/>
      <c r="E12" s="24" t="s">
        <v>44</v>
      </c>
      <c r="F12" s="29" t="s">
        <v>45</v>
      </c>
      <c r="G12" s="26" t="s">
        <v>46</v>
      </c>
      <c r="H12" s="27">
        <v>900</v>
      </c>
      <c r="I12" s="27">
        <v>1</v>
      </c>
      <c r="J12" s="77"/>
      <c r="K12" s="78">
        <v>4.83</v>
      </c>
      <c r="L12" s="65">
        <f>SUM(H12*K12)</f>
        <v>4347</v>
      </c>
      <c r="M12" s="66" t="s">
        <v>22</v>
      </c>
      <c r="N12" s="67" t="s">
        <v>23</v>
      </c>
      <c r="O12" s="71" t="s">
        <v>24</v>
      </c>
      <c r="P12" s="72"/>
      <c r="Q12" s="97"/>
    </row>
    <row r="13" ht="15.5" spans="1:17">
      <c r="A13" s="17"/>
      <c r="B13" s="30"/>
      <c r="C13" s="31"/>
      <c r="D13" s="31"/>
      <c r="E13" s="24"/>
      <c r="F13" s="32"/>
      <c r="G13" s="33" t="s">
        <v>30</v>
      </c>
      <c r="H13" s="34">
        <f>SUM(H11:H12)</f>
        <v>1800</v>
      </c>
      <c r="I13" s="27"/>
      <c r="J13" s="27"/>
      <c r="K13" s="78"/>
      <c r="L13" s="79">
        <f>SUM(L11:L12)</f>
        <v>8694</v>
      </c>
      <c r="M13" s="80"/>
      <c r="N13" s="67"/>
      <c r="O13" s="68"/>
      <c r="P13" s="81"/>
      <c r="Q13" s="98"/>
    </row>
    <row r="14" spans="1:17">
      <c r="A14" s="20"/>
      <c r="B14" s="20"/>
      <c r="C14" s="20"/>
      <c r="D14" s="20"/>
      <c r="E14" s="20"/>
      <c r="F14" s="35"/>
      <c r="G14" s="36"/>
      <c r="H14" s="37"/>
      <c r="I14" s="20"/>
      <c r="J14" s="20"/>
      <c r="K14" s="82"/>
      <c r="L14" s="83"/>
      <c r="M14" s="84"/>
      <c r="N14" s="85"/>
      <c r="O14" s="20"/>
      <c r="P14" s="20"/>
      <c r="Q14" s="35"/>
    </row>
    <row r="15" s="1" customFormat="1" ht="14.25" customHeight="1" spans="1:17">
      <c r="A15" s="11" t="s">
        <v>17</v>
      </c>
      <c r="B15" s="12" t="s">
        <v>47</v>
      </c>
      <c r="C15" s="13">
        <v>587666</v>
      </c>
      <c r="D15" s="13">
        <v>61</v>
      </c>
      <c r="E15" s="14" t="s">
        <v>48</v>
      </c>
      <c r="F15" s="25" t="s">
        <v>49</v>
      </c>
      <c r="G15" s="24" t="s">
        <v>50</v>
      </c>
      <c r="H15" s="38">
        <v>300</v>
      </c>
      <c r="I15" s="38">
        <v>1</v>
      </c>
      <c r="J15" s="64">
        <v>2</v>
      </c>
      <c r="K15" s="65">
        <v>5.05</v>
      </c>
      <c r="L15" s="65">
        <f t="shared" ref="L15:L16" si="0">SUM(H15*K15)</f>
        <v>1515</v>
      </c>
      <c r="M15" s="66" t="s">
        <v>22</v>
      </c>
      <c r="N15" s="67" t="s">
        <v>23</v>
      </c>
      <c r="O15" s="68" t="s">
        <v>24</v>
      </c>
      <c r="P15" s="69" t="s">
        <v>25</v>
      </c>
      <c r="Q15" s="96" t="s">
        <v>51</v>
      </c>
    </row>
    <row r="16" s="1" customFormat="1" ht="14.25" customHeight="1" spans="1:17">
      <c r="A16" s="17"/>
      <c r="B16" s="28"/>
      <c r="C16" s="19"/>
      <c r="D16" s="19"/>
      <c r="E16" s="39" t="s">
        <v>52</v>
      </c>
      <c r="F16" s="40" t="s">
        <v>53</v>
      </c>
      <c r="G16" s="41" t="s">
        <v>54</v>
      </c>
      <c r="H16" s="38">
        <v>300</v>
      </c>
      <c r="I16" s="38">
        <v>1</v>
      </c>
      <c r="J16" s="70"/>
      <c r="K16" s="65">
        <v>5.05</v>
      </c>
      <c r="L16" s="86">
        <f t="shared" si="0"/>
        <v>1515</v>
      </c>
      <c r="M16" s="66" t="s">
        <v>22</v>
      </c>
      <c r="N16" s="67" t="s">
        <v>23</v>
      </c>
      <c r="O16" s="71" t="s">
        <v>24</v>
      </c>
      <c r="P16" s="72"/>
      <c r="Q16" s="97"/>
    </row>
    <row r="17" s="1" customFormat="1" ht="15.75" customHeight="1" spans="1:17">
      <c r="A17" s="42"/>
      <c r="B17" s="43"/>
      <c r="C17" s="44"/>
      <c r="D17" s="44"/>
      <c r="E17" s="24"/>
      <c r="F17" s="32"/>
      <c r="G17" s="45" t="s">
        <v>30</v>
      </c>
      <c r="H17" s="34">
        <f>SUM(H15:H16)</f>
        <v>600</v>
      </c>
      <c r="I17" s="27"/>
      <c r="J17" s="27"/>
      <c r="K17" s="54"/>
      <c r="L17" s="87">
        <f>SUM(L15:L16)</f>
        <v>3030</v>
      </c>
      <c r="M17" s="88"/>
      <c r="N17" s="67"/>
      <c r="O17" s="68"/>
      <c r="P17" s="89"/>
      <c r="Q17" s="98"/>
    </row>
    <row r="18" spans="17:17">
      <c r="Q18" s="99"/>
    </row>
    <row r="19" spans="12:17">
      <c r="L19" s="90" t="e">
        <f>SUM(L5,#REF!,L9,L13,L17)</f>
        <v>#REF!</v>
      </c>
      <c r="Q19" s="99"/>
    </row>
    <row r="20" spans="1:17">
      <c r="A20" s="46" t="s">
        <v>17</v>
      </c>
      <c r="B20" s="47" t="s">
        <v>55</v>
      </c>
      <c r="C20" s="31">
        <v>587663</v>
      </c>
      <c r="D20" s="31">
        <v>56</v>
      </c>
      <c r="E20" s="14" t="s">
        <v>56</v>
      </c>
      <c r="F20" s="15" t="s">
        <v>57</v>
      </c>
      <c r="G20" s="48" t="s">
        <v>58</v>
      </c>
      <c r="H20" s="16">
        <v>600</v>
      </c>
      <c r="I20" s="38">
        <v>1</v>
      </c>
      <c r="J20" s="64">
        <v>4</v>
      </c>
      <c r="K20" s="65">
        <v>4.1</v>
      </c>
      <c r="L20" s="65">
        <f t="shared" ref="L20:L23" si="1">SUM(H20*K20)</f>
        <v>2460</v>
      </c>
      <c r="M20" s="66" t="s">
        <v>59</v>
      </c>
      <c r="N20" s="67" t="s">
        <v>23</v>
      </c>
      <c r="O20" s="68" t="s">
        <v>24</v>
      </c>
      <c r="P20" s="69" t="s">
        <v>25</v>
      </c>
      <c r="Q20" s="96" t="s">
        <v>60</v>
      </c>
    </row>
    <row r="21" spans="1:17">
      <c r="A21" s="46"/>
      <c r="B21" s="47"/>
      <c r="C21" s="31"/>
      <c r="D21" s="31"/>
      <c r="E21" s="14" t="s">
        <v>61</v>
      </c>
      <c r="F21" s="49" t="s">
        <v>62</v>
      </c>
      <c r="G21" s="48" t="s">
        <v>63</v>
      </c>
      <c r="H21" s="16">
        <v>600</v>
      </c>
      <c r="I21" s="38">
        <v>1</v>
      </c>
      <c r="J21" s="91"/>
      <c r="K21" s="65">
        <v>4.1</v>
      </c>
      <c r="L21" s="65">
        <f t="shared" si="1"/>
        <v>2460</v>
      </c>
      <c r="M21" s="66" t="s">
        <v>59</v>
      </c>
      <c r="N21" s="67" t="s">
        <v>23</v>
      </c>
      <c r="O21" s="71" t="s">
        <v>24</v>
      </c>
      <c r="P21" s="92"/>
      <c r="Q21" s="100"/>
    </row>
    <row r="22" ht="15.75" customHeight="1" spans="1:17">
      <c r="A22" s="46"/>
      <c r="B22" s="47"/>
      <c r="C22" s="31"/>
      <c r="D22" s="31"/>
      <c r="E22" s="8" t="s">
        <v>64</v>
      </c>
      <c r="F22" s="50" t="s">
        <v>65</v>
      </c>
      <c r="G22" s="51" t="s">
        <v>66</v>
      </c>
      <c r="H22" s="16">
        <v>600</v>
      </c>
      <c r="I22" s="38">
        <v>1</v>
      </c>
      <c r="J22" s="91"/>
      <c r="K22" s="65">
        <v>4.1</v>
      </c>
      <c r="L22" s="65">
        <f t="shared" si="1"/>
        <v>2460</v>
      </c>
      <c r="M22" s="66" t="s">
        <v>59</v>
      </c>
      <c r="N22" s="67" t="s">
        <v>23</v>
      </c>
      <c r="O22" s="68" t="s">
        <v>24</v>
      </c>
      <c r="P22" s="92"/>
      <c r="Q22" s="100"/>
    </row>
    <row r="23" ht="15.75" customHeight="1" spans="1:17">
      <c r="A23" s="46"/>
      <c r="B23" s="47"/>
      <c r="C23" s="31"/>
      <c r="D23" s="31"/>
      <c r="E23" s="8" t="s">
        <v>67</v>
      </c>
      <c r="F23" s="50" t="s">
        <v>68</v>
      </c>
      <c r="G23" s="51" t="s">
        <v>69</v>
      </c>
      <c r="H23" s="16">
        <v>600</v>
      </c>
      <c r="I23" s="38">
        <v>1</v>
      </c>
      <c r="J23" s="70"/>
      <c r="K23" s="65">
        <v>4.1</v>
      </c>
      <c r="L23" s="65">
        <f t="shared" si="1"/>
        <v>2460</v>
      </c>
      <c r="M23" s="66" t="s">
        <v>59</v>
      </c>
      <c r="N23" s="67" t="s">
        <v>23</v>
      </c>
      <c r="O23" s="71" t="s">
        <v>24</v>
      </c>
      <c r="P23" s="72"/>
      <c r="Q23" s="97"/>
    </row>
    <row r="24" ht="15.5" spans="1:17">
      <c r="A24" s="46"/>
      <c r="B24" s="30"/>
      <c r="C24" s="31"/>
      <c r="D24" s="31"/>
      <c r="E24" s="8"/>
      <c r="F24" s="8"/>
      <c r="G24" s="52" t="s">
        <v>30</v>
      </c>
      <c r="H24" s="22">
        <f>SUM(H20:H23)</f>
        <v>2400</v>
      </c>
      <c r="I24" s="93"/>
      <c r="J24" s="94"/>
      <c r="K24" s="95"/>
      <c r="L24" s="73">
        <f>SUM(L20:L23)</f>
        <v>9840</v>
      </c>
      <c r="M24" s="80"/>
      <c r="N24" s="67"/>
      <c r="O24" s="68"/>
      <c r="P24" s="72"/>
      <c r="Q24" s="97"/>
    </row>
  </sheetData>
  <mergeCells count="35">
    <mergeCell ref="A3:A4"/>
    <mergeCell ref="A7:A8"/>
    <mergeCell ref="A11:A12"/>
    <mergeCell ref="A15:A16"/>
    <mergeCell ref="A20:A23"/>
    <mergeCell ref="B3:B4"/>
    <mergeCell ref="B7:B8"/>
    <mergeCell ref="B11:B12"/>
    <mergeCell ref="B15:B16"/>
    <mergeCell ref="B20:B23"/>
    <mergeCell ref="C3:C4"/>
    <mergeCell ref="C7:C8"/>
    <mergeCell ref="C11:C12"/>
    <mergeCell ref="C15:C16"/>
    <mergeCell ref="C20:C23"/>
    <mergeCell ref="D3:D4"/>
    <mergeCell ref="D7:D8"/>
    <mergeCell ref="D11:D12"/>
    <mergeCell ref="D15:D16"/>
    <mergeCell ref="D20:D23"/>
    <mergeCell ref="J3:J4"/>
    <mergeCell ref="J7:J8"/>
    <mergeCell ref="J11:J12"/>
    <mergeCell ref="J15:J16"/>
    <mergeCell ref="J20:J23"/>
    <mergeCell ref="P3:P4"/>
    <mergeCell ref="P7:P8"/>
    <mergeCell ref="P11:P12"/>
    <mergeCell ref="P15:P16"/>
    <mergeCell ref="P20:P23"/>
    <mergeCell ref="Q3:Q4"/>
    <mergeCell ref="Q7:Q8"/>
    <mergeCell ref="Q11:Q12"/>
    <mergeCell ref="Q15:Q16"/>
    <mergeCell ref="Q20:Q2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敖佳炫</dc:creator>
  <cp:lastModifiedBy>Yvonne Wang</cp:lastModifiedBy>
  <dcterms:created xsi:type="dcterms:W3CDTF">2025-09-08T00:46:00Z</dcterms:created>
  <dcterms:modified xsi:type="dcterms:W3CDTF">2025-09-09T06:12:38Z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061DF405F6844F91B863E89295CD938E_12</vt:lpwstr>
  </property>
  <property fmtid="{D5CDD505-2E9C-101B-9397-08002B2CF9AE}" pid="3" name="KSOProductBuildVer">
    <vt:lpwstr>2052-12.1.0.22529</vt:lpwstr>
  </property>
</Properties>
</file>