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<sst xmlns="http://schemas.openxmlformats.org/spreadsheetml/2006/main" count="48" uniqueCount="48">
  <si>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</si>
  <si>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</si>
  <si>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</si>
  <si>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09/01/2025</t>
  </si>
  <si>
    <t>End Date:</t>
  </si>
  <si>
    <t>09/09/2025</t>
  </si>
  <si>
    <t>Report Run Date:</t>
  </si>
  <si>
    <t>09/10/2025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</si>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</sst>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898329</v>
      </c>
      <c r="C5" s="11">
        <f>=ROUNDDOWN(35.9764756767148,0)</f>
      </c>
      <c r="D5" s="11">
        <v>132552</v>
      </c>
      <c r="E5" s="12">
        <v>0.9497</v>
      </c>
      <c r="F5" s="11"/>
      <c r="G5" s="11">
        <f>=ROUNDDOWN({0},0)</f>
      </c>
      <c r="H5" s="11"/>
      <c r="I5" s="12">
        <v>0.9532</v>
      </c>
      <c r="J5" s="11">
        <v>308</v>
      </c>
      <c r="K5" s="13">
        <v>20136.73</v>
      </c>
      <c r="L5" s="11">
        <v>2229</v>
      </c>
      <c r="M5" s="14">
        <v>9.03</v>
      </c>
      <c r="N5" s="11"/>
      <c r="O5" s="13"/>
      <c r="P5" s="11"/>
      <c r="Q5" s="14"/>
      <c r="R5" s="12"/>
      <c r="S5" s="12"/>
      <c r="T5" s="12"/>
      <c r="U5" s="12"/>
      <c r="V5" s="11">
        <v>308</v>
      </c>
      <c r="W5" s="13">
        <v>20136.73</v>
      </c>
      <c r="X5" s="11">
        <v>591</v>
      </c>
      <c r="Y5" s="11"/>
      <c r="Z5" s="13"/>
      <c r="AA5" s="11"/>
      <c r="AB5" s="12"/>
      <c r="AC5" s="12"/>
    </row>
    <row r="6">
      <c r="A6" s="10" t="s">
        <v>33</v>
      </c>
      <c r="B6" s="11">
        <v>168</v>
      </c>
      <c r="C6" s="11">
        <f>=ROUNDDOWN(40.9756097560976,0)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13648</v>
      </c>
      <c r="C7" s="11">
        <f>=ROUNDDOWN(12.6851937912445,0)</f>
      </c>
      <c r="D7" s="11">
        <v>16354</v>
      </c>
      <c r="E7" s="12">
        <v>0.7885</v>
      </c>
      <c r="F7" s="11"/>
      <c r="G7" s="11">
        <f>=ROUNDDOWN({0},0)</f>
      </c>
      <c r="H7" s="11"/>
      <c r="I7" s="12"/>
      <c r="J7" s="11">
        <v>14</v>
      </c>
      <c r="K7" s="13">
        <v>679.04</v>
      </c>
      <c r="L7" s="11">
        <v>117</v>
      </c>
      <c r="M7" s="14">
        <v>5.8</v>
      </c>
      <c r="N7" s="11"/>
      <c r="O7" s="13"/>
      <c r="P7" s="11"/>
      <c r="Q7" s="14"/>
      <c r="R7" s="12"/>
      <c r="S7" s="12"/>
      <c r="T7" s="12"/>
      <c r="U7" s="12"/>
      <c r="V7" s="11">
        <v>14</v>
      </c>
      <c r="W7" s="13">
        <v>679.04</v>
      </c>
      <c r="X7" s="11">
        <v>75</v>
      </c>
      <c r="Y7" s="11"/>
      <c r="Z7" s="13"/>
      <c r="AA7" s="11"/>
      <c r="AB7" s="12"/>
      <c r="AC7" s="12"/>
    </row>
    <row r="8">
      <c r="A8" s="10" t="s">
        <v>35</v>
      </c>
      <c r="B8" s="11">
        <v>181880</v>
      </c>
      <c r="C8" s="11">
        <f>=ROUNDDOWN(41.7797992327659,0)</f>
      </c>
      <c r="D8" s="11">
        <v>41476</v>
      </c>
      <c r="E8" s="12">
        <v>0.9945</v>
      </c>
      <c r="F8" s="11"/>
      <c r="G8" s="11">
        <f>=ROUNDDOWN({0},0)</f>
      </c>
      <c r="H8" s="11"/>
      <c r="I8" s="12"/>
      <c r="J8" s="11"/>
      <c r="K8" s="13"/>
      <c r="L8" s="11">
        <v>246</v>
      </c>
      <c r="M8" s="14"/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</row>
    <row r="9">
      <c r="A9" s="10" t="s">
        <v>36</v>
      </c>
      <c r="B9" s="11">
        <v>337002</v>
      </c>
      <c r="C9" s="11">
        <f>=ROUNDDOWN(42.2467092892065,0)</f>
      </c>
      <c r="D9" s="11">
        <v>85855</v>
      </c>
      <c r="E9" s="12">
        <v>0.9704</v>
      </c>
      <c r="F9" s="11"/>
      <c r="G9" s="11">
        <f>=ROUNDDOWN({0},0)</f>
      </c>
      <c r="H9" s="11"/>
      <c r="I9" s="12"/>
      <c r="J9" s="11"/>
      <c r="K9" s="13"/>
      <c r="L9" s="11">
        <v>315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</row>
    <row r="10">
      <c r="A10" s="10" t="s">
        <v>37</v>
      </c>
      <c r="B10" s="11">
        <v>697580</v>
      </c>
      <c r="C10" s="11">
        <f>=ROUNDDOWN(54.278778069998,0)</f>
      </c>
      <c r="D10" s="11">
        <v>184928</v>
      </c>
      <c r="E10" s="12">
        <v>0.9604</v>
      </c>
      <c r="F10" s="11"/>
      <c r="G10" s="11">
        <f>=ROUNDDOWN({0},0)</f>
      </c>
      <c r="H10" s="11"/>
      <c r="I10" s="12"/>
      <c r="J10" s="11">
        <v>104</v>
      </c>
      <c r="K10" s="13">
        <v>4188.81</v>
      </c>
      <c r="L10" s="11">
        <v>1127</v>
      </c>
      <c r="M10" s="14">
        <v>3.72</v>
      </c>
      <c r="N10" s="11"/>
      <c r="O10" s="13"/>
      <c r="P10" s="11"/>
      <c r="Q10" s="14"/>
      <c r="R10" s="12"/>
      <c r="S10" s="12"/>
      <c r="T10" s="12"/>
      <c r="U10" s="12"/>
      <c r="V10" s="11">
        <v>104</v>
      </c>
      <c r="W10" s="13">
        <v>4188.81</v>
      </c>
      <c r="X10" s="11">
        <v>408</v>
      </c>
      <c r="Y10" s="11"/>
      <c r="Z10" s="13"/>
      <c r="AA10" s="11"/>
      <c r="AB10" s="12"/>
      <c r="AC10" s="12"/>
    </row>
    <row r="11">
      <c r="A11" s="10" t="s">
        <v>38</v>
      </c>
      <c r="B11" s="11">
        <v>58828</v>
      </c>
      <c r="C11" s="11">
        <f>=ROUNDDOWN(14.9007092198582,0)</f>
      </c>
      <c r="D11" s="11">
        <v>49984</v>
      </c>
      <c r="E11" s="12">
        <v>0.8826</v>
      </c>
      <c r="F11" s="11"/>
      <c r="G11" s="11">
        <f>=ROUNDDOWN({0},0)</f>
      </c>
      <c r="H11" s="11">
        <v>576</v>
      </c>
      <c r="I11" s="12">
        <v>0.7735</v>
      </c>
      <c r="J11" s="11">
        <v>1202</v>
      </c>
      <c r="K11" s="13">
        <v>226357.52</v>
      </c>
      <c r="L11" s="11">
        <v>437</v>
      </c>
      <c r="M11" s="14">
        <v>517.98</v>
      </c>
      <c r="N11" s="11"/>
      <c r="O11" s="13"/>
      <c r="P11" s="11"/>
      <c r="Q11" s="14"/>
      <c r="R11" s="12"/>
      <c r="S11" s="12"/>
      <c r="T11" s="12"/>
      <c r="U11" s="12"/>
      <c r="V11" s="11">
        <v>1202</v>
      </c>
      <c r="W11" s="13">
        <v>226357.52</v>
      </c>
      <c r="X11" s="11">
        <v>170</v>
      </c>
      <c r="Y11" s="11"/>
      <c r="Z11" s="13"/>
      <c r="AA11" s="11"/>
      <c r="AB11" s="12"/>
      <c r="AC11" s="12"/>
    </row>
    <row r="12">
      <c r="A12" s="10" t="s">
        <v>39</v>
      </c>
      <c r="B12" s="11">
        <v>19584</v>
      </c>
      <c r="C12" s="11">
        <f>=ROUNDDOWN(38.6119873817035,0)</f>
      </c>
      <c r="D12" s="11">
        <v>10280</v>
      </c>
      <c r="E12" s="12">
        <v>0.8922</v>
      </c>
      <c r="F12" s="11"/>
      <c r="G12" s="11">
        <f>=ROUNDDOWN({0},0)</f>
      </c>
      <c r="H12" s="11"/>
      <c r="I12" s="12"/>
      <c r="J12" s="11"/>
      <c r="K12" s="13"/>
      <c r="L12" s="11">
        <v>113</v>
      </c>
      <c r="M12" s="14"/>
      <c r="N12" s="11"/>
      <c r="O12" s="13"/>
      <c r="P12" s="11"/>
      <c r="Q12" s="14"/>
      <c r="R12" s="12"/>
      <c r="S12" s="12"/>
      <c r="T12" s="12"/>
      <c r="U12" s="12"/>
      <c r="V12" s="11"/>
      <c r="W12" s="13"/>
      <c r="X12" s="11">
        <v>4</v>
      </c>
      <c r="Y12" s="11"/>
      <c r="Z12" s="13"/>
      <c r="AA12" s="11"/>
      <c r="AB12" s="12"/>
      <c r="AC12" s="12"/>
    </row>
    <row r="13">
      <c r="A13" s="10" t="s">
        <v>40</v>
      </c>
      <c r="B13" s="11">
        <v>5790</v>
      </c>
      <c r="C13" s="11">
        <f>=ROUNDDOWN(10.9534619750284,0)</f>
      </c>
      <c r="D13" s="11">
        <v>8103</v>
      </c>
      <c r="E13" s="12">
        <v>0.6618</v>
      </c>
      <c r="F13" s="11"/>
      <c r="G13" s="11">
        <f>=ROUNDDOWN({0},0)</f>
      </c>
      <c r="H13" s="11"/>
      <c r="I13" s="12"/>
      <c r="J13" s="11">
        <v>19</v>
      </c>
      <c r="K13" s="13">
        <v>1007.21</v>
      </c>
      <c r="L13" s="11">
        <v>75</v>
      </c>
      <c r="M13" s="14">
        <v>13.43</v>
      </c>
      <c r="N13" s="11"/>
      <c r="O13" s="13"/>
      <c r="P13" s="11"/>
      <c r="Q13" s="14"/>
      <c r="R13" s="12"/>
      <c r="S13" s="12"/>
      <c r="T13" s="12"/>
      <c r="U13" s="12"/>
      <c r="V13" s="11">
        <v>19</v>
      </c>
      <c r="W13" s="13">
        <v>1007.21</v>
      </c>
      <c r="X13" s="11">
        <v>54</v>
      </c>
      <c r="Y13" s="11"/>
      <c r="Z13" s="13"/>
      <c r="AA13" s="11"/>
      <c r="AB13" s="12"/>
      <c r="AC13" s="12"/>
    </row>
    <row r="14">
      <c r="A14" s="10" t="s">
        <v>41</v>
      </c>
      <c r="B14" s="11">
        <v>5709</v>
      </c>
      <c r="C14" s="11">
        <f>=ROUNDDOWN(175.122699386503,0)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21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26165</v>
      </c>
      <c r="C15" s="11">
        <f>=ROUNDDOWN(65.5764411027569,0)</f>
      </c>
      <c r="D15" s="11">
        <v>7270</v>
      </c>
      <c r="E15" s="12">
        <v>0.9583</v>
      </c>
      <c r="F15" s="11"/>
      <c r="G15" s="11">
        <f>=ROUNDDOWN({0},0)</f>
      </c>
      <c r="H15" s="11"/>
      <c r="I15" s="12"/>
      <c r="J15" s="11"/>
      <c r="K15" s="13"/>
      <c r="L15" s="11">
        <v>76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4352</v>
      </c>
      <c r="C16" s="11">
        <f>=ROUNDDOWN(66.3414634146341,0)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520194</v>
      </c>
      <c r="C17" s="11">
        <f>=ROUNDDOWN(33.2670797920304,0)</f>
      </c>
      <c r="D17" s="11">
        <v>224690</v>
      </c>
      <c r="E17" s="12">
        <v>0.976</v>
      </c>
      <c r="F17" s="11"/>
      <c r="G17" s="11">
        <f>=ROUNDDOWN({0},0)</f>
      </c>
      <c r="H17" s="11"/>
      <c r="I17" s="12"/>
      <c r="J17" s="11"/>
      <c r="K17" s="13"/>
      <c r="L17" s="11">
        <v>1019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55277</v>
      </c>
      <c r="C18" s="11">
        <f>=ROUNDDOWN(63.9040462427746,0)</f>
      </c>
      <c r="D18" s="11">
        <v>15192</v>
      </c>
      <c r="E18" s="12">
        <v>0.966</v>
      </c>
      <c r="F18" s="11"/>
      <c r="G18" s="11">
        <f>=ROUNDDOWN({0},0)</f>
      </c>
      <c r="H18" s="11"/>
      <c r="I18" s="12"/>
      <c r="J18" s="11"/>
      <c r="K18" s="13"/>
      <c r="L18" s="11">
        <v>137</v>
      </c>
      <c r="M18" s="14"/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>
        <v>4</v>
      </c>
      <c r="Y18" s="11"/>
      <c r="Z18" s="13"/>
      <c r="AA18" s="11"/>
      <c r="AB18" s="12"/>
      <c r="AC18" s="12"/>
    </row>
    <row r="19">
      <c r="A19" s="10" t="s">
        <v>46</v>
      </c>
      <c r="B19" s="11">
        <v>237976</v>
      </c>
      <c r="C19" s="11">
        <f>=ROUNDDOWN(34.0637256305288,0)</f>
      </c>
      <c r="D19" s="11">
        <v>56086</v>
      </c>
      <c r="E19" s="12">
        <v>0.9904</v>
      </c>
      <c r="F19" s="11"/>
      <c r="G19" s="11">
        <f>=ROUNDDOWN({0},0)</f>
      </c>
      <c r="H19" s="11"/>
      <c r="I19" s="12"/>
      <c r="J19" s="11">
        <v>360</v>
      </c>
      <c r="K19" s="13">
        <v>9407.99</v>
      </c>
      <c r="L19" s="11">
        <v>534</v>
      </c>
      <c r="M19" s="14">
        <v>17.62</v>
      </c>
      <c r="N19" s="11"/>
      <c r="O19" s="13"/>
      <c r="P19" s="11"/>
      <c r="Q19" s="14"/>
      <c r="R19" s="12"/>
      <c r="S19" s="12"/>
      <c r="T19" s="12"/>
      <c r="U19" s="12"/>
      <c r="V19" s="11">
        <v>360</v>
      </c>
      <c r="W19" s="13">
        <v>9407.99</v>
      </c>
      <c r="X19" s="11">
        <v>208</v>
      </c>
      <c r="Y19" s="11"/>
      <c r="Z19" s="13"/>
      <c r="AA19" s="11"/>
      <c r="AB19" s="12"/>
      <c r="AC19" s="12"/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2007</v>
      </c>
      <c r="K20" s="17">
        <v>261777.3</v>
      </c>
      <c r="L20" s="15">
        <v>6458</v>
      </c>
      <c r="M20" s="18">
        <v>40.54</v>
      </c>
      <c r="N20" s="15"/>
      <c r="O20" s="17"/>
      <c r="P20" s="15"/>
      <c r="Q20" s="18"/>
      <c r="R20" s="16"/>
      <c r="S20" s="16"/>
      <c r="T20" s="16"/>
      <c r="U20" s="16"/>
      <c r="V20" s="15">
        <v>2007</v>
      </c>
      <c r="W20" s="17">
        <v>261777.3</v>
      </c>
      <c r="X20" s="15">
        <v>1516</v>
      </c>
      <c r="Y20" s="15"/>
      <c r="Z20" s="17"/>
      <c r="AA20" s="15"/>
      <c r="AB20" s="16"/>
      <c r="AC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