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elaine.sun\Documents\Fashion Bedding\truck sale\2025 Q2\East\"/>
    </mc:Choice>
  </mc:AlternateContent>
  <xr:revisionPtr revIDLastSave="0" documentId="13_ncr:1_{4D5F32BA-8210-4F26-B3F9-A87DD517DE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6" i="1" l="1"/>
  <c r="H76" i="1"/>
  <c r="V74" i="1"/>
  <c r="W72" i="1"/>
  <c r="T72" i="1"/>
  <c r="W71" i="1"/>
  <c r="T71" i="1"/>
  <c r="W70" i="1"/>
  <c r="T70" i="1"/>
  <c r="W69" i="1"/>
  <c r="T69" i="1"/>
  <c r="W68" i="1"/>
  <c r="T68" i="1"/>
  <c r="W67" i="1"/>
  <c r="T67" i="1"/>
  <c r="W66" i="1"/>
  <c r="T66" i="1"/>
  <c r="W65" i="1"/>
  <c r="T65" i="1"/>
  <c r="W64" i="1"/>
  <c r="T64" i="1"/>
  <c r="W63" i="1"/>
  <c r="T63" i="1"/>
  <c r="W62" i="1"/>
  <c r="T62" i="1"/>
  <c r="W61" i="1"/>
  <c r="T61" i="1"/>
  <c r="W60" i="1"/>
  <c r="T60" i="1"/>
  <c r="W74" i="1" l="1"/>
  <c r="P3" i="1" l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2" i="1"/>
  <c r="P57" i="1" l="1"/>
  <c r="Q57" i="1" s="1"/>
  <c r="H57" i="1"/>
</calcChain>
</file>

<file path=xl/sharedStrings.xml><?xml version="1.0" encoding="utf-8"?>
<sst xmlns="http://schemas.openxmlformats.org/spreadsheetml/2006/main" count="564" uniqueCount="371">
  <si>
    <t>Item No</t>
  </si>
  <si>
    <t>UPC No</t>
  </si>
  <si>
    <t>Pattern</t>
  </si>
  <si>
    <t>Item Description</t>
  </si>
  <si>
    <t>Size</t>
  </si>
  <si>
    <t>Color</t>
  </si>
  <si>
    <t>Loc</t>
  </si>
  <si>
    <t>AV Qty</t>
  </si>
  <si>
    <t>Price</t>
  </si>
  <si>
    <t>Case Pack</t>
  </si>
  <si>
    <t>Length</t>
  </si>
  <si>
    <t>Width</t>
  </si>
  <si>
    <t>Height</t>
  </si>
  <si>
    <t>Division</t>
  </si>
  <si>
    <t>unit cf</t>
  </si>
  <si>
    <t>Volume cf</t>
  </si>
  <si>
    <t>Trucks</t>
  </si>
  <si>
    <t>CS10-0176</t>
  </si>
  <si>
    <t>675716947897</t>
  </si>
  <si>
    <t>Mona</t>
  </si>
  <si>
    <t>Q Mona 6pcs Comforter Set</t>
  </si>
  <si>
    <t>Queen: 90x90"/20x26"(2)/60x80+</t>
  </si>
  <si>
    <t>Grey</t>
  </si>
  <si>
    <t>SD2</t>
  </si>
  <si>
    <t>ADUL</t>
  </si>
  <si>
    <t>CS10-0255-1</t>
  </si>
  <si>
    <t>675716967741</t>
  </si>
  <si>
    <t>Vixie|Lacey|Lacey</t>
  </si>
  <si>
    <t>F/Q Vixie Comforter Mini Set</t>
  </si>
  <si>
    <t>Full/Queen: 90x90"/20x26"(2)</t>
  </si>
  <si>
    <t>Grey/Yellow</t>
  </si>
  <si>
    <t>UH13-2147</t>
  </si>
  <si>
    <t>086569000873</t>
  </si>
  <si>
    <t>Larisa|Cora|Mica</t>
  </si>
  <si>
    <t>F/Q Larisa/Cora/Mica 7pcs Cove</t>
  </si>
  <si>
    <t>Full/Queen</t>
  </si>
  <si>
    <t>Black</t>
  </si>
  <si>
    <t>YOUT</t>
  </si>
  <si>
    <t>CS10-1668</t>
  </si>
  <si>
    <t>022164331325</t>
  </si>
  <si>
    <t>Vixie|Vixie|Vixie</t>
  </si>
  <si>
    <t>K Vixie Comforter Set</t>
  </si>
  <si>
    <t>King: 104x90"/20x36"(2)</t>
  </si>
  <si>
    <t>Black/Black</t>
  </si>
  <si>
    <t>MP13-8010</t>
  </si>
  <si>
    <t>022164202687</t>
  </si>
  <si>
    <t>Harper|Emery|Mercer</t>
  </si>
  <si>
    <t>K/CK Harper/Emery/Mercer Cover</t>
  </si>
  <si>
    <t>King/Cal King: 104"Wx94"L/20"W</t>
  </si>
  <si>
    <t>Mustard</t>
  </si>
  <si>
    <t>CS10-0805</t>
  </si>
  <si>
    <t>086569994981</t>
  </si>
  <si>
    <t>Zoe|Zoe|Zoe</t>
  </si>
  <si>
    <t>T Zoe Printed Comforter Set</t>
  </si>
  <si>
    <t>Twin: 66"W x 90"L/20"W x 26"L</t>
  </si>
  <si>
    <t>pink</t>
  </si>
  <si>
    <t>CS10-1391</t>
  </si>
  <si>
    <t>086569490940</t>
  </si>
  <si>
    <t>Albany|Albany|Albany</t>
  </si>
  <si>
    <t>T/TXL Albany Comforter Mini Se</t>
  </si>
  <si>
    <t>Twin/Twin XL: 66"W x 90"L/20"W</t>
  </si>
  <si>
    <t>MP10-7355</t>
  </si>
  <si>
    <t>086569494245</t>
  </si>
  <si>
    <t>Margot|Luna|Lola</t>
  </si>
  <si>
    <t>F/Q Margot/Luna/Lola Comforter</t>
  </si>
  <si>
    <t>Full/Queen :90"W x 90"L / 20"W</t>
  </si>
  <si>
    <t>Off-White</t>
  </si>
  <si>
    <t>AM12-0114</t>
  </si>
  <si>
    <t>022164335910</t>
  </si>
  <si>
    <t>Maca|Maca|Maca</t>
  </si>
  <si>
    <t>F/Q Duvet Mini Set</t>
  </si>
  <si>
    <t>Taupe</t>
  </si>
  <si>
    <t>CS10-1667</t>
  </si>
  <si>
    <t>022164331318</t>
  </si>
  <si>
    <t>F/Q Vixie Comforter Set</t>
  </si>
  <si>
    <t>CSP12-1478</t>
  </si>
  <si>
    <t>086569763129</t>
  </si>
  <si>
    <t>Mara|Adalyn|Elena</t>
  </si>
  <si>
    <t>F/Q Mara Duvet Set</t>
  </si>
  <si>
    <t>Full/Queen:92"W x 94"L / 20"W</t>
  </si>
  <si>
    <t>BR72-3766</t>
  </si>
  <si>
    <t>022164209778</t>
  </si>
  <si>
    <t>Plume|Plume|Plume</t>
  </si>
  <si>
    <t>Plume Bath Rug</t>
  </si>
  <si>
    <t>21X34"</t>
  </si>
  <si>
    <t>BATH</t>
  </si>
  <si>
    <t>ID12-2247</t>
  </si>
  <si>
    <t>022164300000</t>
  </si>
  <si>
    <t>Naomi|Alaia|Madelyn</t>
  </si>
  <si>
    <t>T/TXL Naomi/Alaia/Madelyn</t>
  </si>
  <si>
    <t>Twin/Twin XL: 68"W x 90"L / 20</t>
  </si>
  <si>
    <t>Blush/Gold</t>
  </si>
  <si>
    <t>MP13-8009</t>
  </si>
  <si>
    <t>022164202670</t>
  </si>
  <si>
    <t>F/Q Harper/Emery/Mercer Coverl</t>
  </si>
  <si>
    <t>Full/Queen:  90"Wx90L"/20"Wx26</t>
  </si>
  <si>
    <t>CC73-0014</t>
  </si>
  <si>
    <t>022164215359</t>
  </si>
  <si>
    <t>Adana|Adana|Adana</t>
  </si>
  <si>
    <t>Solid Bath Towel</t>
  </si>
  <si>
    <t>30x58"</t>
  </si>
  <si>
    <t>TOWL</t>
  </si>
  <si>
    <t>ID10-013</t>
  </si>
  <si>
    <t>675716505905</t>
  </si>
  <si>
    <t>Nadia|Laila|Darcy</t>
  </si>
  <si>
    <t>T/TXL Nadia Comforter Set</t>
  </si>
  <si>
    <t>Twin/Twin XL: 68x90"/20x26+1/2</t>
  </si>
  <si>
    <t>Yellow</t>
  </si>
  <si>
    <t>SD3</t>
  </si>
  <si>
    <t>AM10-0076</t>
  </si>
  <si>
    <t>022164335538</t>
  </si>
  <si>
    <t>Aria|Milan|Senia</t>
  </si>
  <si>
    <t>T Comforter Mini Set</t>
  </si>
  <si>
    <t>Twin/Twin XL: 66x90"/20x26"(1)</t>
  </si>
  <si>
    <t>Sage</t>
  </si>
  <si>
    <t>II13-1196</t>
  </si>
  <si>
    <t>086569568915</t>
  </si>
  <si>
    <t>Imani|Imani|Imani</t>
  </si>
  <si>
    <t>K/CK Imani Coverlet Mini Set</t>
  </si>
  <si>
    <t>King/Cal King: 104"W x 92"L /</t>
  </si>
  <si>
    <t>Ivory</t>
  </si>
  <si>
    <t>CS14-0866-1</t>
  </si>
  <si>
    <t>086569018236</t>
  </si>
  <si>
    <t>Pierre|Parker|Preston</t>
  </si>
  <si>
    <t>F/Q Pierre Quilt Minit Set</t>
  </si>
  <si>
    <t>Full/Queen: 90x90/20x26"(2)</t>
  </si>
  <si>
    <t>Gray/Orange</t>
  </si>
  <si>
    <t>BR72-3878</t>
  </si>
  <si>
    <t>022164224474</t>
  </si>
  <si>
    <t>24X72"</t>
  </si>
  <si>
    <t>WR13-3588</t>
  </si>
  <si>
    <t>022164133981</t>
  </si>
  <si>
    <t>Compass|Compass|Compass</t>
  </si>
  <si>
    <t>F/Q Compass Quilt Mini Set</t>
  </si>
  <si>
    <t>Full/ Queen: 92x96+0.5"/20x26+</t>
  </si>
  <si>
    <t>Red</t>
  </si>
  <si>
    <t>II73-1254</t>
  </si>
  <si>
    <t>022164161939</t>
  </si>
  <si>
    <t>Nova|Atlas|Rhett</t>
  </si>
  <si>
    <t>Ink Slub Towel Set</t>
  </si>
  <si>
    <t>30x54"(2)/16x28"(2)/13x13"(2)</t>
  </si>
  <si>
    <t>MZK10-248</t>
  </si>
  <si>
    <t>022164187472</t>
  </si>
  <si>
    <t>Kristie AZ|Kristie AZ|Kristie AZ</t>
  </si>
  <si>
    <t>F/Q Kristie Comforter Set</t>
  </si>
  <si>
    <t>Full/Queen: 86x86"/20x26"(2)/1</t>
  </si>
  <si>
    <t>Pink</t>
  </si>
  <si>
    <t>UH10-2476</t>
  </si>
  <si>
    <t>022164269918</t>
  </si>
  <si>
    <t>Wyatt|Sawyer|Finley</t>
  </si>
  <si>
    <t>F/Q Wyatt/Wyatt/Wyatt Comforte</t>
  </si>
  <si>
    <t>Full/Queen: 88x92"/20x26"(2)</t>
  </si>
  <si>
    <t>II13-1247</t>
  </si>
  <si>
    <t>022164143607</t>
  </si>
  <si>
    <t>Salar|Salar|Salar</t>
  </si>
  <si>
    <t>K/CK Salar/Salar Coverlet Set</t>
  </si>
  <si>
    <t>King/Cal King: 106"W x 94"L/20</t>
  </si>
  <si>
    <t>Natural</t>
  </si>
  <si>
    <t>MZK13-258</t>
  </si>
  <si>
    <t>022164208542</t>
  </si>
  <si>
    <t>Blake AZ|Blake AZ|Blake AZ</t>
  </si>
  <si>
    <t>F/Q Blake Coverlet Set</t>
  </si>
  <si>
    <t>Full/Queen: 86"W x 86"L/20"W x</t>
  </si>
  <si>
    <t>Blue</t>
  </si>
  <si>
    <t>UH13-2148</t>
  </si>
  <si>
    <t>086569000866</t>
  </si>
  <si>
    <t>K/CK Larisa/Cora/Mica 7pcs Cov</t>
  </si>
  <si>
    <t>King/Cal King</t>
  </si>
  <si>
    <t>II13-611</t>
  </si>
  <si>
    <t>675716734954</t>
  </si>
  <si>
    <t>Kandula|Kandula</t>
  </si>
  <si>
    <t>K/CK Kandula/Kandula Coverlet</t>
  </si>
  <si>
    <t>King/Cal King: 104x92"/20x36"</t>
  </si>
  <si>
    <t>Coral</t>
  </si>
  <si>
    <t>ID10-2406</t>
  </si>
  <si>
    <t>022164390933</t>
  </si>
  <si>
    <t>Felicia|Isabel|Alyssa</t>
  </si>
  <si>
    <t>T/TXL Felicia/Isabel/Alyssa</t>
  </si>
  <si>
    <t>Twin/Twin XL: 68"Wx90"L/20"Wx2</t>
  </si>
  <si>
    <t>Rust</t>
  </si>
  <si>
    <t>CS13-1607</t>
  </si>
  <si>
    <t>022164197310</t>
  </si>
  <si>
    <t>Juliette|Juliette|Juliette</t>
  </si>
  <si>
    <t>T/TXL Juliette Coverlet Set</t>
  </si>
  <si>
    <t>Gray</t>
  </si>
  <si>
    <t>MP12-8162</t>
  </si>
  <si>
    <t>022164228311</t>
  </si>
  <si>
    <t>Drew|Hendry|Knox</t>
  </si>
  <si>
    <t>F/Q Drew/Hendry/Knox Duvet Cov</t>
  </si>
  <si>
    <t>Full/Queen: 90"W x 90"L/20"W x</t>
  </si>
  <si>
    <t>II10-1267</t>
  </si>
  <si>
    <t>022164200690</t>
  </si>
  <si>
    <t>Kara|Kara|Kara</t>
  </si>
  <si>
    <t>K/CK Kara/Kara</t>
  </si>
  <si>
    <t>JLA13-499</t>
  </si>
  <si>
    <t>675716338237</t>
  </si>
  <si>
    <t>Velvet Touch|Velvet Touch</t>
  </si>
  <si>
    <t>Q Bennett Place Mini Set</t>
  </si>
  <si>
    <t>Queen: 92x96"/20x26"(2)</t>
  </si>
  <si>
    <t>Peacock</t>
  </si>
  <si>
    <t>ID12-1593</t>
  </si>
  <si>
    <t>086569130174</t>
  </si>
  <si>
    <t>Dorsey|Renee|Hannah</t>
  </si>
  <si>
    <t>F/Q Dorsey/Renee/Hannah Duve</t>
  </si>
  <si>
    <t>Full/Queen: 88''W x 90"L/20''W</t>
  </si>
  <si>
    <t>Black/White</t>
  </si>
  <si>
    <t>ID10-233</t>
  </si>
  <si>
    <t>675716575847</t>
  </si>
  <si>
    <t>K/CK Nadia/Laila/Darcy 5pcs Co</t>
  </si>
  <si>
    <t>King/Cal King: 104x90"/20x36"(</t>
  </si>
  <si>
    <t>Aqua</t>
  </si>
  <si>
    <t>ID12-2244</t>
  </si>
  <si>
    <t>022164299977</t>
  </si>
  <si>
    <t>F/Q Naomi/Alaia/Madelyn</t>
  </si>
  <si>
    <t>Full/Queen: 90"W x 90"L / 20"W</t>
  </si>
  <si>
    <t>Black/Silver</t>
  </si>
  <si>
    <t>WR13-3474</t>
  </si>
  <si>
    <t>086569730022</t>
  </si>
  <si>
    <t>Hudson|Hudson|Hudson</t>
  </si>
  <si>
    <t>K/CK Hudson Coverlet Mini</t>
  </si>
  <si>
    <t>King/ Cal King : 110x96+0.5"/2</t>
  </si>
  <si>
    <t>Green</t>
  </si>
  <si>
    <t>II12-1317</t>
  </si>
  <si>
    <t>022164332667</t>
  </si>
  <si>
    <t>Mila|Mila|Mila</t>
  </si>
  <si>
    <t>Q Mila Duvet Mini Set</t>
  </si>
  <si>
    <t>Queen: 90x92"/20x26"(2)</t>
  </si>
  <si>
    <t>Auburn</t>
  </si>
  <si>
    <t>NS20-3320</t>
  </si>
  <si>
    <t>086569167415</t>
  </si>
  <si>
    <t>Ombre</t>
  </si>
  <si>
    <t>Q Ombre Sheet Set</t>
  </si>
  <si>
    <t>Queen: 90x102"/20x30"(2)/60x80</t>
  </si>
  <si>
    <t>Periwinkle</t>
  </si>
  <si>
    <t>NS20-3321</t>
  </si>
  <si>
    <t>086569167422</t>
  </si>
  <si>
    <t>K Ombre Sheet Set</t>
  </si>
  <si>
    <t>King: 108x102"/20x40"(2)/78x80</t>
  </si>
  <si>
    <t>TN10-0436</t>
  </si>
  <si>
    <t>086569395245</t>
  </si>
  <si>
    <t>Brooks|Mason|Mason</t>
  </si>
  <si>
    <t>K Brooks/Mason/Mason Comforter</t>
  </si>
  <si>
    <t>King:104x90"/20x36+2"(2)</t>
  </si>
  <si>
    <t>Ivory/Black</t>
  </si>
  <si>
    <t>BLK</t>
  </si>
  <si>
    <t>WR20-3313</t>
  </si>
  <si>
    <t>086569619754</t>
  </si>
  <si>
    <t>Cotton Flannel|Cotton Flannel|Cotton Flannel</t>
  </si>
  <si>
    <t>F Flannel Sheet Set</t>
  </si>
  <si>
    <t>Full: 81"Wx96"L/54"Wx75"L+12"D</t>
  </si>
  <si>
    <t>Black/White Scottie Dogs</t>
  </si>
  <si>
    <t>SHET</t>
  </si>
  <si>
    <t>MPE10-958</t>
  </si>
  <si>
    <t>086569916242</t>
  </si>
  <si>
    <t>Nimbus|Cirrus|Alto</t>
  </si>
  <si>
    <t>Q Nimbus/Cirrus/Alto Comforter</t>
  </si>
  <si>
    <t>Queen: 90"W x 90"L/20"W x 26"L</t>
  </si>
  <si>
    <t>BLS58-465</t>
  </si>
  <si>
    <t>022164421859</t>
  </si>
  <si>
    <t/>
  </si>
  <si>
    <t>Angel Wrap</t>
  </si>
  <si>
    <t>50x60"</t>
  </si>
  <si>
    <t>Multi</t>
  </si>
  <si>
    <t>MPE10-154</t>
  </si>
  <si>
    <t>675716709952</t>
  </si>
  <si>
    <t>Serenity|Odisha|Nepal</t>
  </si>
  <si>
    <t>CK Serenity/Aurora/Nepal Comfo</t>
  </si>
  <si>
    <t>Cal King: 104x92"/20x36"+2"(2)</t>
  </si>
  <si>
    <t>MZ10-188</t>
  </si>
  <si>
    <t>675716506117</t>
  </si>
  <si>
    <t>Pipeline|Switch|Maverick</t>
  </si>
  <si>
    <t>T/TXL Pipeline Comforter Set</t>
  </si>
  <si>
    <t>Twin/Twin XL: 66x90"/20x26"/10</t>
  </si>
  <si>
    <t>Red/Grey/Black</t>
  </si>
  <si>
    <t>CC51-0023</t>
  </si>
  <si>
    <t>022164217216</t>
  </si>
  <si>
    <t>Andaz|Andaz|Andaz</t>
  </si>
  <si>
    <t>Spain Cotton Blanket</t>
  </si>
  <si>
    <t>110" x 95"</t>
  </si>
  <si>
    <t>ID12-1967</t>
  </si>
  <si>
    <t>086569449412</t>
  </si>
  <si>
    <t>K/CK Dorsey/Renee/Hannah  Duve</t>
  </si>
  <si>
    <t>King/Cal King:104"Wx90"L/20"Wx</t>
  </si>
  <si>
    <t>UH12-2299</t>
  </si>
  <si>
    <t>086569272652</t>
  </si>
  <si>
    <t>Calum|Charlie|Corey</t>
  </si>
  <si>
    <t>T/T XL Calum/Charlie/Corey</t>
  </si>
  <si>
    <t>Twin/Twin XL: 68"W x 92"L/20"W</t>
  </si>
  <si>
    <t>MP12-8163</t>
  </si>
  <si>
    <t>022164228328</t>
  </si>
  <si>
    <t>K/CK Drew/Hendry/Knox Duvet Co</t>
  </si>
  <si>
    <t>King/ Cal King:104"W x 92"L/20</t>
  </si>
  <si>
    <t>II10-1204</t>
  </si>
  <si>
    <t>086569677099</t>
  </si>
  <si>
    <t>Hayes AZ|Hayes AZ|Hayes AZ</t>
  </si>
  <si>
    <t>Hayes Comforter Set</t>
  </si>
  <si>
    <t>CS13-1609</t>
  </si>
  <si>
    <t>022164197334</t>
  </si>
  <si>
    <t>K Juliette Coverlet Set</t>
  </si>
  <si>
    <t>King: 104"W x 90"W/20"W x 36"L</t>
  </si>
  <si>
    <t>CCL40-0042</t>
  </si>
  <si>
    <t>022164218930</t>
  </si>
  <si>
    <t>Avignon|Avignon|Avignon</t>
  </si>
  <si>
    <t>Per colorway/Per colorway/Per</t>
  </si>
  <si>
    <t>26x96"</t>
  </si>
  <si>
    <t>White</t>
  </si>
  <si>
    <t>WIN</t>
  </si>
  <si>
    <t>CS13-1608</t>
  </si>
  <si>
    <t>022164197327</t>
  </si>
  <si>
    <t>F/Q Juliette Coverlet Set</t>
  </si>
  <si>
    <t>CSP10-1485</t>
  </si>
  <si>
    <t>086569909763</t>
  </si>
  <si>
    <t>Pike|Nathan|Carter</t>
  </si>
  <si>
    <t>K/CK Pike/Nathan/Carter</t>
  </si>
  <si>
    <t>King/Cal King: 104"Wx92"L/20"W</t>
  </si>
  <si>
    <t>White/Gray</t>
  </si>
  <si>
    <t xml:space="preserve">Total Units </t>
  </si>
  <si>
    <t>9//20253</t>
  </si>
  <si>
    <t>CS14-0681-1</t>
  </si>
  <si>
    <t>086569955494</t>
  </si>
  <si>
    <t>Coco|Bianca|Lauren</t>
  </si>
  <si>
    <t>F/Q Coco Mini Quilt Set</t>
  </si>
  <si>
    <t>AM10-0092</t>
  </si>
  <si>
    <t>022164335699</t>
  </si>
  <si>
    <t>F/Q Comforter Mini Set</t>
  </si>
  <si>
    <t>ID10-2283</t>
  </si>
  <si>
    <t>022164322149</t>
  </si>
  <si>
    <t>Lucy|Vera|Elise</t>
  </si>
  <si>
    <t>F/Q Lucy/Vera/Elise</t>
  </si>
  <si>
    <t>AM12-0115</t>
  </si>
  <si>
    <t>022164335927</t>
  </si>
  <si>
    <t>K Duvet Mini Set</t>
  </si>
  <si>
    <t>CS10-0806-1</t>
  </si>
  <si>
    <t>086569994998</t>
  </si>
  <si>
    <t>F/Q Zoe Printed Comforter Set</t>
  </si>
  <si>
    <t>ID10-2237</t>
  </si>
  <si>
    <t>022164299908</t>
  </si>
  <si>
    <t>CS14-0062-1</t>
  </si>
  <si>
    <t>675716895327</t>
  </si>
  <si>
    <t>Enya</t>
  </si>
  <si>
    <t>K Enya Quilt Mini Set</t>
  </si>
  <si>
    <t>King: 104x90"/20x36+1/2"(2)</t>
  </si>
  <si>
    <t>yellow</t>
  </si>
  <si>
    <t>CS14-0061-1</t>
  </si>
  <si>
    <t>675716895303</t>
  </si>
  <si>
    <t>F/Q Enya Quilt Mini Set</t>
  </si>
  <si>
    <t>Full/Queen: 90x90"/20x26+1/2"(</t>
  </si>
  <si>
    <t>II12-1318</t>
  </si>
  <si>
    <t>022164332674</t>
  </si>
  <si>
    <t>K Mila Duvet Mini Set</t>
  </si>
  <si>
    <t>King: 106x94"/20x36"(2)</t>
  </si>
  <si>
    <t>CS10-0259-1</t>
  </si>
  <si>
    <t>675716967840</t>
  </si>
  <si>
    <t>K Vixie Comforter Mini Set</t>
  </si>
  <si>
    <t>Navy/Charcoal</t>
  </si>
  <si>
    <t>II10-1203</t>
  </si>
  <si>
    <t>086569677051</t>
  </si>
  <si>
    <t>Full/Queen: 88"W x 92"L / 20"W</t>
  </si>
  <si>
    <t>MS9944409622-20</t>
  </si>
  <si>
    <t>086569318534</t>
  </si>
  <si>
    <t>Black Floral</t>
  </si>
  <si>
    <t>T/TXL Black FlorComforter  Set</t>
  </si>
  <si>
    <t>Twin/Twin XL</t>
  </si>
  <si>
    <t>CS14-1517</t>
  </si>
  <si>
    <t>086569777645</t>
  </si>
  <si>
    <t>Colin|Colin|Colin</t>
  </si>
  <si>
    <t>Q Colin Mini Quilt Set</t>
  </si>
  <si>
    <t>Queen : 90"W x 90"L/20"W x 26"</t>
  </si>
  <si>
    <t>Red/Grey</t>
  </si>
  <si>
    <t xml:space="preserve">Add on Qtys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</si>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</sst>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b/>
      <sz val="10"/>
      <color rgb="FFFF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14"/>
      <color rgb="FFFF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1" xfId="0" applyFont="1" applyFill="1" applyBorder="1" applyAlignment="1">
      <alignment vertical="top"/>
    </xf>
    <xf numFmtId="0" fontId="3" fillId="2" borderId="1" xfId="0" applyFont="1" applyFill="1" applyBorder="1"/>
    <xf numFmtId="0" fontId="4" fillId="2" borderId="1" xfId="0" applyFont="1" applyFill="1" applyBorder="1" applyAlignment="1">
      <alignment vertical="top"/>
    </xf>
    <xf numFmtId="37" fontId="4" fillId="2" borderId="1" xfId="0" applyNumberFormat="1" applyFont="1" applyFill="1" applyBorder="1" applyAlignment="1">
      <alignment horizontal="right" vertical="top"/>
    </xf>
    <xf numFmtId="4" fontId="4" fillId="2" borderId="1" xfId="0" applyNumberFormat="1" applyFont="1" applyFill="1" applyBorder="1" applyAlignment="1">
      <alignment horizontal="right" vertical="top"/>
    </xf>
    <xf numFmtId="3" fontId="4" fillId="2" borderId="1" xfId="0" applyNumberFormat="1" applyFont="1" applyFill="1" applyBorder="1" applyAlignment="1">
      <alignment horizontal="right" vertical="top"/>
    </xf>
    <xf numFmtId="43" fontId="3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vertical="top"/>
    </xf>
    <xf numFmtId="0" fontId="5" fillId="2" borderId="1" xfId="0" applyFont="1" applyFill="1" applyBorder="1"/>
    <xf numFmtId="0" fontId="6" fillId="3" borderId="1" xfId="0" applyFont="1" applyFill="1" applyBorder="1"/>
    <xf numFmtId="37" fontId="6" fillId="3" borderId="1" xfId="0" applyNumberFormat="1" applyFont="1" applyFill="1" applyBorder="1"/>
    <xf numFmtId="164" fontId="5" fillId="2" borderId="1" xfId="0" applyNumberFormat="1" applyFont="1" applyFill="1" applyBorder="1"/>
    <xf numFmtId="0" fontId="6" fillId="0" borderId="1" xfId="0" applyFont="1" applyBorder="1"/>
    <xf numFmtId="0" fontId="7" fillId="2" borderId="1" xfId="0" applyFont="1" applyFill="1" applyBorder="1" applyAlignment="1">
      <alignment vertical="top"/>
    </xf>
    <xf numFmtId="0" fontId="8" fillId="3" borderId="0" xfId="0" applyFont="1" applyFill="1" applyAlignment="1">
      <alignment vertical="top"/>
    </xf>
    <xf numFmtId="4" fontId="8" fillId="3" borderId="0" xfId="0" applyNumberFormat="1" applyFont="1" applyFill="1" applyAlignment="1">
      <alignment vertical="top"/>
    </xf>
    <xf numFmtId="3" fontId="8" fillId="3" borderId="0" xfId="0" applyNumberFormat="1" applyFont="1" applyFill="1" applyAlignment="1">
      <alignment vertical="top"/>
    </xf>
    <xf numFmtId="43" fontId="3" fillId="3" borderId="0" xfId="0" applyNumberFormat="1" applyFont="1" applyFill="1"/>
    <xf numFmtId="37" fontId="8" fillId="3" borderId="0" xfId="0" applyNumberFormat="1" applyFont="1" applyFill="1" applyAlignment="1">
      <alignment vertical="top"/>
    </xf>
    <xf numFmtId="164" fontId="3" fillId="3" borderId="0" xfId="0" applyNumberFormat="1" applyFont="1" applyFill="1"/>
    <xf numFmtId="0" fontId="1" fillId="3" borderId="0" xfId="0" applyFont="1" applyFill="1"/>
    <xf numFmtId="0" fontId="3" fillId="3" borderId="0" xfId="0" applyFont="1" applyFill="1"/>
    <xf numFmtId="0" fontId="9" fillId="3" borderId="0" xfId="0" applyFont="1" applyFill="1" applyAlignment="1">
      <alignment vertical="top"/>
    </xf>
    <xf numFmtId="4" fontId="9" fillId="3" borderId="0" xfId="0" applyNumberFormat="1" applyFont="1" applyFill="1" applyAlignment="1">
      <alignment horizontal="right" vertical="top"/>
    </xf>
    <xf numFmtId="3" fontId="9" fillId="3" borderId="0" xfId="0" applyNumberFormat="1" applyFont="1" applyFill="1" applyAlignment="1">
      <alignment horizontal="right" vertical="top"/>
    </xf>
    <xf numFmtId="43" fontId="3" fillId="3" borderId="0" xfId="0" applyNumberFormat="1" applyFont="1" applyFill="1" applyAlignment="1">
      <alignment horizontal="right"/>
    </xf>
    <xf numFmtId="37" fontId="9" fillId="3" borderId="0" xfId="0" applyNumberFormat="1" applyFont="1" applyFill="1" applyAlignment="1">
      <alignment horizontal="right" vertical="top"/>
    </xf>
    <xf numFmtId="164" fontId="3" fillId="3" borderId="0" xfId="0" applyNumberFormat="1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10" fillId="0" borderId="1" xfId="0" applyFont="1" applyBorder="1"/>
    <xf numFmtId="0" fontId="5" fillId="2" borderId="1" xfId="0" applyFont="1" applyFill="1" applyBorder="1" applyAlignment="1">
      <alignment horizontal="center"/>
    </xf>
    <xf numFmtId="39" fontId="0" fillId="0" borderId="0" xfId="0" applyNumberFormat="1"/>
    <xf numFmtId="164" fontId="5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W954"/>
  <sheetViews>
    <sheetView tabSelected="1" zoomScale="85" zoomScaleNormal="85" workbookViewId="0">
      <pane ySplit="1" topLeftCell="A2" activePane="bottomLeft" state="frozen"/>
      <selection pane="bottomLeft" activeCell="F72" sqref="F72"/>
    </sheetView>
  </sheetViews>
  <sheetFormatPr defaultColWidth="12.5546875" defaultRowHeight="15.75" customHeight="1" x14ac:dyDescent="0.25"/>
  <cols>
    <col min="4" max="4" width="42.44140625" customWidth="1"/>
    <col min="5" max="5" width="45.44140625" customWidth="1"/>
    <col min="9" max="13" width="12.5546875" hidden="1"/>
  </cols>
  <sheetData>
    <row r="1" spans="1:17" ht="15.7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2" t="s">
        <v>16</v>
      </c>
    </row>
    <row r="2" spans="1:17" ht="15.75" customHeight="1" x14ac:dyDescent="0.3">
      <c r="A2" s="3" t="s">
        <v>17</v>
      </c>
      <c r="B2" s="3" t="s">
        <v>18</v>
      </c>
      <c r="C2" s="3" t="s">
        <v>19</v>
      </c>
      <c r="D2" s="3" t="s">
        <v>20</v>
      </c>
      <c r="E2" s="3" t="s">
        <v>21</v>
      </c>
      <c r="F2" s="3" t="s">
        <v>22</v>
      </c>
      <c r="G2" s="3" t="s">
        <v>23</v>
      </c>
      <c r="H2" s="4">
        <v>2698</v>
      </c>
      <c r="I2" s="5">
        <v>42.23</v>
      </c>
      <c r="J2" s="6">
        <v>1</v>
      </c>
      <c r="K2" s="5">
        <v>24.015699999999999</v>
      </c>
      <c r="L2" s="5">
        <v>18.897600000000001</v>
      </c>
      <c r="M2" s="5">
        <v>10.2362</v>
      </c>
      <c r="N2" s="3" t="s">
        <v>24</v>
      </c>
      <c r="O2" s="7">
        <v>2.6946564482633319</v>
      </c>
      <c r="P2" s="8">
        <f>H2*O2</f>
        <v>7270.1830974144696</v>
      </c>
      <c r="Q2" s="2"/>
    </row>
    <row r="3" spans="1:17" ht="15.75" customHeight="1" x14ac:dyDescent="0.3">
      <c r="A3" s="3" t="s">
        <v>25</v>
      </c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23</v>
      </c>
      <c r="H3" s="4">
        <v>2587</v>
      </c>
      <c r="I3" s="5">
        <v>22.7</v>
      </c>
      <c r="J3" s="6">
        <v>1</v>
      </c>
      <c r="K3" s="5">
        <v>16.929099999999998</v>
      </c>
      <c r="L3" s="5">
        <v>12.5984</v>
      </c>
      <c r="M3" s="5">
        <v>5.9055</v>
      </c>
      <c r="N3" s="3" t="s">
        <v>24</v>
      </c>
      <c r="O3" s="7">
        <v>0.73058150867164728</v>
      </c>
      <c r="P3" s="8">
        <f t="shared" ref="P3:P56" si="0">H3*O3</f>
        <v>1890.0143629335514</v>
      </c>
      <c r="Q3" s="2"/>
    </row>
    <row r="4" spans="1:17" ht="15.75" customHeight="1" x14ac:dyDescent="0.3">
      <c r="A4" s="3" t="s">
        <v>31</v>
      </c>
      <c r="B4" s="3" t="s">
        <v>32</v>
      </c>
      <c r="C4" s="3" t="s">
        <v>33</v>
      </c>
      <c r="D4" s="3" t="s">
        <v>34</v>
      </c>
      <c r="E4" s="3" t="s">
        <v>35</v>
      </c>
      <c r="F4" s="3" t="s">
        <v>36</v>
      </c>
      <c r="G4" s="3" t="s">
        <v>23</v>
      </c>
      <c r="H4" s="4">
        <v>0</v>
      </c>
      <c r="I4" s="5">
        <v>59.99</v>
      </c>
      <c r="J4" s="6">
        <v>1</v>
      </c>
      <c r="K4" s="5">
        <v>22.83</v>
      </c>
      <c r="L4" s="5">
        <v>18.11</v>
      </c>
      <c r="M4" s="5">
        <v>9.4488000000000003</v>
      </c>
      <c r="N4" s="3" t="s">
        <v>37</v>
      </c>
      <c r="O4" s="7">
        <v>2.266020094802784</v>
      </c>
      <c r="P4" s="8">
        <f t="shared" si="0"/>
        <v>0</v>
      </c>
      <c r="Q4" s="2"/>
    </row>
    <row r="5" spans="1:17" ht="15.75" customHeight="1" x14ac:dyDescent="0.3">
      <c r="A5" s="3" t="s">
        <v>38</v>
      </c>
      <c r="B5" s="3" t="s">
        <v>39</v>
      </c>
      <c r="C5" s="3" t="s">
        <v>40</v>
      </c>
      <c r="D5" s="3" t="s">
        <v>41</v>
      </c>
      <c r="E5" s="3" t="s">
        <v>42</v>
      </c>
      <c r="F5" s="3" t="s">
        <v>43</v>
      </c>
      <c r="G5" s="3" t="s">
        <v>23</v>
      </c>
      <c r="H5" s="4">
        <v>149</v>
      </c>
      <c r="I5" s="5">
        <v>33.340000000000003</v>
      </c>
      <c r="J5" s="6">
        <v>1</v>
      </c>
      <c r="K5" s="5">
        <v>17.7165</v>
      </c>
      <c r="L5" s="5">
        <v>13.3858</v>
      </c>
      <c r="M5" s="5">
        <v>7.6772</v>
      </c>
      <c r="N5" s="3" t="s">
        <v>24</v>
      </c>
      <c r="O5" s="7">
        <v>1.0560582011044315</v>
      </c>
      <c r="P5" s="8">
        <f t="shared" si="0"/>
        <v>157.3526719645603</v>
      </c>
      <c r="Q5" s="2"/>
    </row>
    <row r="6" spans="1:17" ht="15.75" customHeight="1" x14ac:dyDescent="0.3">
      <c r="A6" s="3" t="s">
        <v>44</v>
      </c>
      <c r="B6" s="3" t="s">
        <v>45</v>
      </c>
      <c r="C6" s="3" t="s">
        <v>46</v>
      </c>
      <c r="D6" s="3" t="s">
        <v>47</v>
      </c>
      <c r="E6" s="3" t="s">
        <v>48</v>
      </c>
      <c r="F6" s="3" t="s">
        <v>49</v>
      </c>
      <c r="G6" s="3" t="s">
        <v>23</v>
      </c>
      <c r="H6" s="4">
        <v>190</v>
      </c>
      <c r="I6" s="5">
        <v>47.52</v>
      </c>
      <c r="J6" s="6">
        <v>1</v>
      </c>
      <c r="K6" s="5">
        <v>16.1417</v>
      </c>
      <c r="L6" s="5">
        <v>8.2676999999999996</v>
      </c>
      <c r="M6" s="5">
        <v>17.7165</v>
      </c>
      <c r="N6" s="3" t="s">
        <v>24</v>
      </c>
      <c r="O6" s="7">
        <v>1.3714331663509192</v>
      </c>
      <c r="P6" s="8">
        <f t="shared" si="0"/>
        <v>260.57230160667461</v>
      </c>
      <c r="Q6" s="2"/>
    </row>
    <row r="7" spans="1:17" ht="15.75" customHeight="1" x14ac:dyDescent="0.3">
      <c r="A7" s="3" t="s">
        <v>50</v>
      </c>
      <c r="B7" s="3" t="s">
        <v>51</v>
      </c>
      <c r="C7" s="3" t="s">
        <v>52</v>
      </c>
      <c r="D7" s="3" t="s">
        <v>53</v>
      </c>
      <c r="E7" s="3" t="s">
        <v>54</v>
      </c>
      <c r="F7" s="3" t="s">
        <v>55</v>
      </c>
      <c r="G7" s="3" t="s">
        <v>23</v>
      </c>
      <c r="H7" s="4">
        <v>1641</v>
      </c>
      <c r="I7" s="5">
        <v>24.28</v>
      </c>
      <c r="J7" s="6">
        <v>3</v>
      </c>
      <c r="K7" s="5">
        <v>19.690000000000001</v>
      </c>
      <c r="L7" s="5">
        <v>15.75</v>
      </c>
      <c r="M7" s="5">
        <v>12.6</v>
      </c>
      <c r="N7" s="3" t="s">
        <v>37</v>
      </c>
      <c r="O7" s="7">
        <v>0.75550667053364273</v>
      </c>
      <c r="P7" s="8">
        <f t="shared" si="0"/>
        <v>1239.7864463457076</v>
      </c>
      <c r="Q7" s="2"/>
    </row>
    <row r="8" spans="1:17" ht="15.75" customHeight="1" x14ac:dyDescent="0.3">
      <c r="A8" s="3" t="s">
        <v>56</v>
      </c>
      <c r="B8" s="3" t="s">
        <v>57</v>
      </c>
      <c r="C8" s="3" t="s">
        <v>58</v>
      </c>
      <c r="D8" s="3" t="s">
        <v>59</v>
      </c>
      <c r="E8" s="15" t="s">
        <v>317</v>
      </c>
      <c r="F8" s="3" t="s">
        <v>22</v>
      </c>
      <c r="G8" s="3" t="s">
        <v>23</v>
      </c>
      <c r="H8" s="4">
        <v>1044</v>
      </c>
      <c r="I8" s="5">
        <v>38.64</v>
      </c>
      <c r="J8" s="6">
        <v>1</v>
      </c>
      <c r="K8" s="5">
        <v>18.503900000000002</v>
      </c>
      <c r="L8" s="5">
        <v>15.3543</v>
      </c>
      <c r="M8" s="5">
        <v>12.204700000000001</v>
      </c>
      <c r="N8" s="3" t="s">
        <v>37</v>
      </c>
      <c r="O8" s="7">
        <v>2.0113291214752431</v>
      </c>
      <c r="P8" s="8">
        <f t="shared" si="0"/>
        <v>2099.827602820154</v>
      </c>
      <c r="Q8" s="2"/>
    </row>
    <row r="9" spans="1:17" ht="15.75" customHeight="1" x14ac:dyDescent="0.3">
      <c r="A9" s="3" t="s">
        <v>61</v>
      </c>
      <c r="B9" s="3" t="s">
        <v>62</v>
      </c>
      <c r="C9" s="3" t="s">
        <v>63</v>
      </c>
      <c r="D9" s="3" t="s">
        <v>64</v>
      </c>
      <c r="E9" s="3" t="s">
        <v>65</v>
      </c>
      <c r="F9" s="3" t="s">
        <v>66</v>
      </c>
      <c r="G9" s="3" t="s">
        <v>23</v>
      </c>
      <c r="H9" s="4">
        <v>0</v>
      </c>
      <c r="I9" s="5">
        <v>72.33</v>
      </c>
      <c r="J9" s="6">
        <v>1</v>
      </c>
      <c r="K9" s="5">
        <v>23.622</v>
      </c>
      <c r="L9" s="5">
        <v>18.897600000000001</v>
      </c>
      <c r="M9" s="5">
        <v>9.0550999999999995</v>
      </c>
      <c r="N9" s="3" t="s">
        <v>24</v>
      </c>
      <c r="O9" s="7">
        <v>2.3446569348066819</v>
      </c>
      <c r="P9" s="8">
        <f t="shared" si="0"/>
        <v>0</v>
      </c>
      <c r="Q9" s="2"/>
    </row>
    <row r="10" spans="1:17" ht="15.75" customHeight="1" x14ac:dyDescent="0.3">
      <c r="A10" s="3" t="s">
        <v>67</v>
      </c>
      <c r="B10" s="3" t="s">
        <v>68</v>
      </c>
      <c r="C10" s="3" t="s">
        <v>69</v>
      </c>
      <c r="D10" s="3" t="s">
        <v>70</v>
      </c>
      <c r="E10" s="3" t="s">
        <v>29</v>
      </c>
      <c r="F10" s="3" t="s">
        <v>71</v>
      </c>
      <c r="G10" s="3" t="s">
        <v>23</v>
      </c>
      <c r="H10" s="4">
        <v>156</v>
      </c>
      <c r="I10" s="5">
        <v>17.850000000000001</v>
      </c>
      <c r="J10" s="6">
        <v>4</v>
      </c>
      <c r="K10" s="5">
        <v>13.3858</v>
      </c>
      <c r="L10" s="5">
        <v>11.811</v>
      </c>
      <c r="M10" s="5">
        <v>9.8424999999999994</v>
      </c>
      <c r="N10" s="3" t="s">
        <v>24</v>
      </c>
      <c r="O10" s="7">
        <v>0.22565199214058873</v>
      </c>
      <c r="P10" s="8">
        <f t="shared" si="0"/>
        <v>35.201710773931843</v>
      </c>
      <c r="Q10" s="2"/>
    </row>
    <row r="11" spans="1:17" ht="15.75" customHeight="1" x14ac:dyDescent="0.3">
      <c r="A11" s="3" t="s">
        <v>72</v>
      </c>
      <c r="B11" s="3" t="s">
        <v>73</v>
      </c>
      <c r="C11" s="3" t="s">
        <v>40</v>
      </c>
      <c r="D11" s="3" t="s">
        <v>74</v>
      </c>
      <c r="E11" s="3" t="s">
        <v>29</v>
      </c>
      <c r="F11" s="3" t="s">
        <v>43</v>
      </c>
      <c r="G11" s="3" t="s">
        <v>23</v>
      </c>
      <c r="H11" s="4">
        <v>93</v>
      </c>
      <c r="I11" s="5">
        <v>29.28</v>
      </c>
      <c r="J11" s="6">
        <v>1</v>
      </c>
      <c r="K11" s="5">
        <v>17.7165</v>
      </c>
      <c r="L11" s="5">
        <v>13.3858</v>
      </c>
      <c r="M11" s="5">
        <v>7.0865999999999998</v>
      </c>
      <c r="N11" s="3" t="s">
        <v>24</v>
      </c>
      <c r="O11" s="7">
        <v>0.97481660604734344</v>
      </c>
      <c r="P11" s="8">
        <f t="shared" si="0"/>
        <v>90.657944362402944</v>
      </c>
      <c r="Q11" s="2"/>
    </row>
    <row r="12" spans="1:17" ht="15.75" customHeight="1" x14ac:dyDescent="0.3">
      <c r="A12" s="3" t="s">
        <v>75</v>
      </c>
      <c r="B12" s="3" t="s">
        <v>76</v>
      </c>
      <c r="C12" s="3" t="s">
        <v>77</v>
      </c>
      <c r="D12" s="3" t="s">
        <v>78</v>
      </c>
      <c r="E12" s="3" t="s">
        <v>79</v>
      </c>
      <c r="F12" s="3" t="s">
        <v>71</v>
      </c>
      <c r="G12" s="3" t="s">
        <v>23</v>
      </c>
      <c r="H12" s="4">
        <v>73</v>
      </c>
      <c r="I12" s="5">
        <v>61.9</v>
      </c>
      <c r="J12" s="6">
        <v>1</v>
      </c>
      <c r="K12" s="5">
        <v>12.007899999999999</v>
      </c>
      <c r="L12" s="5">
        <v>10.039400000000001</v>
      </c>
      <c r="M12" s="5">
        <v>7.4802999999999997</v>
      </c>
      <c r="N12" s="3" t="s">
        <v>24</v>
      </c>
      <c r="O12" s="7">
        <v>0.52306610084581096</v>
      </c>
      <c r="P12" s="8">
        <f t="shared" si="0"/>
        <v>38.183825361744198</v>
      </c>
      <c r="Q12" s="2"/>
    </row>
    <row r="13" spans="1:17" ht="15.75" customHeight="1" x14ac:dyDescent="0.3">
      <c r="A13" s="3" t="s">
        <v>80</v>
      </c>
      <c r="B13" s="3" t="s">
        <v>81</v>
      </c>
      <c r="C13" s="3" t="s">
        <v>82</v>
      </c>
      <c r="D13" s="3" t="s">
        <v>83</v>
      </c>
      <c r="E13" s="3" t="s">
        <v>84</v>
      </c>
      <c r="F13" s="3" t="s">
        <v>22</v>
      </c>
      <c r="G13" s="3" t="s">
        <v>23</v>
      </c>
      <c r="H13" s="4">
        <v>0</v>
      </c>
      <c r="I13" s="5">
        <v>17.5</v>
      </c>
      <c r="J13" s="6">
        <v>6</v>
      </c>
      <c r="K13" s="5">
        <v>18.110199999999999</v>
      </c>
      <c r="L13" s="5">
        <v>12.204700000000001</v>
      </c>
      <c r="M13" s="5">
        <v>11.0236</v>
      </c>
      <c r="N13" s="3" t="s">
        <v>85</v>
      </c>
      <c r="O13" s="7">
        <v>0.23555118280233797</v>
      </c>
      <c r="P13" s="8">
        <f t="shared" si="0"/>
        <v>0</v>
      </c>
      <c r="Q13" s="2"/>
    </row>
    <row r="14" spans="1:17" ht="15.75" customHeight="1" x14ac:dyDescent="0.3">
      <c r="A14" s="3" t="s">
        <v>86</v>
      </c>
      <c r="B14" s="3" t="s">
        <v>87</v>
      </c>
      <c r="C14" s="3" t="s">
        <v>88</v>
      </c>
      <c r="D14" s="3" t="s">
        <v>89</v>
      </c>
      <c r="E14" s="3" t="s">
        <v>90</v>
      </c>
      <c r="F14" s="3" t="s">
        <v>91</v>
      </c>
      <c r="G14" s="3" t="s">
        <v>23</v>
      </c>
      <c r="H14" s="4">
        <v>79</v>
      </c>
      <c r="I14" s="5">
        <v>23.8</v>
      </c>
      <c r="J14" s="6">
        <v>1</v>
      </c>
      <c r="K14" s="5">
        <v>15.747999999999999</v>
      </c>
      <c r="L14" s="5">
        <v>12.5984</v>
      </c>
      <c r="M14" s="5">
        <v>3.1496</v>
      </c>
      <c r="N14" s="3" t="s">
        <v>37</v>
      </c>
      <c r="O14" s="7">
        <v>0.36245904306190257</v>
      </c>
      <c r="P14" s="8">
        <f t="shared" si="0"/>
        <v>28.634264401890302</v>
      </c>
      <c r="Q14" s="2"/>
    </row>
    <row r="15" spans="1:17" ht="15.75" customHeight="1" x14ac:dyDescent="0.3">
      <c r="A15" s="3" t="s">
        <v>92</v>
      </c>
      <c r="B15" s="3" t="s">
        <v>93</v>
      </c>
      <c r="C15" s="3" t="s">
        <v>46</v>
      </c>
      <c r="D15" s="3" t="s">
        <v>94</v>
      </c>
      <c r="E15" s="3" t="s">
        <v>95</v>
      </c>
      <c r="F15" s="3" t="s">
        <v>49</v>
      </c>
      <c r="G15" s="3" t="s">
        <v>23</v>
      </c>
      <c r="H15" s="4">
        <v>0</v>
      </c>
      <c r="I15" s="5">
        <v>43.2</v>
      </c>
      <c r="J15" s="6">
        <v>1</v>
      </c>
      <c r="K15" s="5">
        <v>16.1417</v>
      </c>
      <c r="L15" s="5">
        <v>7.0865999999999998</v>
      </c>
      <c r="M15" s="5">
        <v>17.7165</v>
      </c>
      <c r="N15" s="3" t="s">
        <v>24</v>
      </c>
      <c r="O15" s="7">
        <v>1.1755141425865023</v>
      </c>
      <c r="P15" s="8">
        <f t="shared" si="0"/>
        <v>0</v>
      </c>
      <c r="Q15" s="2"/>
    </row>
    <row r="16" spans="1:17" ht="15.75" customHeight="1" x14ac:dyDescent="0.3">
      <c r="A16" s="3" t="s">
        <v>96</v>
      </c>
      <c r="B16" s="3" t="s">
        <v>97</v>
      </c>
      <c r="C16" s="3" t="s">
        <v>98</v>
      </c>
      <c r="D16" s="3" t="s">
        <v>99</v>
      </c>
      <c r="E16" s="3" t="s">
        <v>100</v>
      </c>
      <c r="F16" s="3" t="s">
        <v>22</v>
      </c>
      <c r="G16" s="3" t="s">
        <v>23</v>
      </c>
      <c r="H16" s="4">
        <v>40</v>
      </c>
      <c r="I16" s="5">
        <v>14.85</v>
      </c>
      <c r="J16" s="6">
        <v>12</v>
      </c>
      <c r="K16" s="5">
        <v>23.62</v>
      </c>
      <c r="L16" s="5">
        <v>15.75</v>
      </c>
      <c r="M16" s="5">
        <v>17.72</v>
      </c>
      <c r="N16" s="3" t="s">
        <v>101</v>
      </c>
      <c r="O16" s="7">
        <v>0.31864393851508122</v>
      </c>
      <c r="P16" s="8">
        <f t="shared" si="0"/>
        <v>12.745757540603249</v>
      </c>
      <c r="Q16" s="2"/>
    </row>
    <row r="17" spans="1:17" ht="15.75" customHeight="1" x14ac:dyDescent="0.3">
      <c r="A17" s="3" t="s">
        <v>102</v>
      </c>
      <c r="B17" s="3" t="s">
        <v>103</v>
      </c>
      <c r="C17" s="3" t="s">
        <v>104</v>
      </c>
      <c r="D17" s="3" t="s">
        <v>105</v>
      </c>
      <c r="E17" s="3" t="s">
        <v>106</v>
      </c>
      <c r="F17" s="3" t="s">
        <v>107</v>
      </c>
      <c r="G17" s="3" t="s">
        <v>108</v>
      </c>
      <c r="H17" s="4">
        <v>71</v>
      </c>
      <c r="I17" s="5">
        <v>30.36</v>
      </c>
      <c r="J17" s="6">
        <v>1</v>
      </c>
      <c r="K17" s="5">
        <v>21.456700000000001</v>
      </c>
      <c r="L17" s="5">
        <v>18.700800000000001</v>
      </c>
      <c r="M17" s="5">
        <v>9.2520000000000007</v>
      </c>
      <c r="N17" s="3" t="s">
        <v>37</v>
      </c>
      <c r="O17" s="7">
        <v>2.1533839773728078</v>
      </c>
      <c r="P17" s="8">
        <f t="shared" si="0"/>
        <v>152.89026239346936</v>
      </c>
      <c r="Q17" s="2"/>
    </row>
    <row r="18" spans="1:17" ht="15.75" customHeight="1" x14ac:dyDescent="0.3">
      <c r="A18" s="3" t="s">
        <v>109</v>
      </c>
      <c r="B18" s="3" t="s">
        <v>110</v>
      </c>
      <c r="C18" s="3" t="s">
        <v>111</v>
      </c>
      <c r="D18" s="3" t="s">
        <v>112</v>
      </c>
      <c r="E18" s="3" t="s">
        <v>113</v>
      </c>
      <c r="F18" s="3" t="s">
        <v>114</v>
      </c>
      <c r="G18" s="3" t="s">
        <v>23</v>
      </c>
      <c r="H18" s="4">
        <v>93</v>
      </c>
      <c r="I18" s="5">
        <v>19.04</v>
      </c>
      <c r="J18" s="6">
        <v>3</v>
      </c>
      <c r="K18" s="5">
        <v>16.535399999999999</v>
      </c>
      <c r="L18" s="5">
        <v>13.779500000000001</v>
      </c>
      <c r="M18" s="5">
        <v>12.5984</v>
      </c>
      <c r="N18" s="3" t="s">
        <v>24</v>
      </c>
      <c r="O18" s="7">
        <v>0.55501540968853835</v>
      </c>
      <c r="P18" s="8">
        <f t="shared" si="0"/>
        <v>51.616433101034069</v>
      </c>
      <c r="Q18" s="2"/>
    </row>
    <row r="19" spans="1:17" ht="15.75" customHeight="1" x14ac:dyDescent="0.3">
      <c r="A19" s="3" t="s">
        <v>115</v>
      </c>
      <c r="B19" s="3" t="s">
        <v>116</v>
      </c>
      <c r="C19" s="3" t="s">
        <v>117</v>
      </c>
      <c r="D19" s="3" t="s">
        <v>118</v>
      </c>
      <c r="E19" s="3" t="s">
        <v>119</v>
      </c>
      <c r="F19" s="3" t="s">
        <v>120</v>
      </c>
      <c r="G19" s="3" t="s">
        <v>108</v>
      </c>
      <c r="H19" s="4">
        <v>0</v>
      </c>
      <c r="I19" s="5">
        <v>78.2</v>
      </c>
      <c r="J19" s="6">
        <v>1</v>
      </c>
      <c r="K19" s="5">
        <v>16.14</v>
      </c>
      <c r="L19" s="5">
        <v>16.14</v>
      </c>
      <c r="M19" s="5">
        <v>17.72</v>
      </c>
      <c r="N19" s="3" t="s">
        <v>24</v>
      </c>
      <c r="O19" s="7">
        <v>2.6775248909512763</v>
      </c>
      <c r="P19" s="8">
        <f t="shared" si="0"/>
        <v>0</v>
      </c>
      <c r="Q19" s="2"/>
    </row>
    <row r="20" spans="1:17" ht="15.75" customHeight="1" x14ac:dyDescent="0.3">
      <c r="A20" s="3" t="s">
        <v>121</v>
      </c>
      <c r="B20" s="3" t="s">
        <v>122</v>
      </c>
      <c r="C20" s="3" t="s">
        <v>123</v>
      </c>
      <c r="D20" s="3" t="s">
        <v>124</v>
      </c>
      <c r="E20" s="3" t="s">
        <v>125</v>
      </c>
      <c r="F20" s="3" t="s">
        <v>126</v>
      </c>
      <c r="G20" s="3" t="s">
        <v>23</v>
      </c>
      <c r="H20" s="4">
        <v>0</v>
      </c>
      <c r="I20" s="5">
        <v>24.81</v>
      </c>
      <c r="J20" s="6">
        <v>1</v>
      </c>
      <c r="K20" s="5">
        <v>16.929099999999998</v>
      </c>
      <c r="L20" s="5">
        <v>12.992100000000001</v>
      </c>
      <c r="M20" s="5">
        <v>5.9055</v>
      </c>
      <c r="N20" s="3" t="s">
        <v>37</v>
      </c>
      <c r="O20" s="7">
        <v>0.75341218081763639</v>
      </c>
      <c r="P20" s="8">
        <f t="shared" si="0"/>
        <v>0</v>
      </c>
      <c r="Q20" s="2"/>
    </row>
    <row r="21" spans="1:17" ht="15.75" customHeight="1" x14ac:dyDescent="0.3">
      <c r="A21" s="3" t="s">
        <v>127</v>
      </c>
      <c r="B21" s="3" t="s">
        <v>128</v>
      </c>
      <c r="C21" s="3" t="s">
        <v>82</v>
      </c>
      <c r="D21" s="3" t="s">
        <v>83</v>
      </c>
      <c r="E21" s="3" t="s">
        <v>129</v>
      </c>
      <c r="F21" s="3" t="s">
        <v>120</v>
      </c>
      <c r="G21" s="3" t="s">
        <v>23</v>
      </c>
      <c r="H21" s="4">
        <v>0</v>
      </c>
      <c r="I21" s="5">
        <v>35</v>
      </c>
      <c r="J21" s="6">
        <v>6</v>
      </c>
      <c r="K21" s="5">
        <v>25.984300000000001</v>
      </c>
      <c r="L21" s="5">
        <v>17.7165</v>
      </c>
      <c r="M21" s="5">
        <v>12.992100000000001</v>
      </c>
      <c r="N21" s="3" t="s">
        <v>85</v>
      </c>
      <c r="O21" s="7">
        <v>0.57820227094233323</v>
      </c>
      <c r="P21" s="8">
        <f t="shared" si="0"/>
        <v>0</v>
      </c>
      <c r="Q21" s="2"/>
    </row>
    <row r="22" spans="1:17" ht="15.75" customHeight="1" x14ac:dyDescent="0.3">
      <c r="A22" s="3" t="s">
        <v>130</v>
      </c>
      <c r="B22" s="3" t="s">
        <v>131</v>
      </c>
      <c r="C22" s="3" t="s">
        <v>132</v>
      </c>
      <c r="D22" s="3" t="s">
        <v>133</v>
      </c>
      <c r="E22" s="3" t="s">
        <v>134</v>
      </c>
      <c r="F22" s="3" t="s">
        <v>135</v>
      </c>
      <c r="G22" s="3" t="s">
        <v>23</v>
      </c>
      <c r="H22" s="4">
        <v>0</v>
      </c>
      <c r="I22" s="5">
        <v>58.97</v>
      </c>
      <c r="J22" s="6">
        <v>1</v>
      </c>
      <c r="K22" s="5">
        <v>18.5</v>
      </c>
      <c r="L22" s="5">
        <v>15.35</v>
      </c>
      <c r="M22" s="5">
        <v>6.5</v>
      </c>
      <c r="N22" s="3" t="s">
        <v>24</v>
      </c>
      <c r="O22" s="7">
        <v>1.0706714037122969</v>
      </c>
      <c r="P22" s="8">
        <f t="shared" si="0"/>
        <v>0</v>
      </c>
      <c r="Q22" s="2"/>
    </row>
    <row r="23" spans="1:17" ht="15.75" customHeight="1" x14ac:dyDescent="0.3">
      <c r="A23" s="3" t="s">
        <v>136</v>
      </c>
      <c r="B23" s="3" t="s">
        <v>137</v>
      </c>
      <c r="C23" s="3" t="s">
        <v>138</v>
      </c>
      <c r="D23" s="3" t="s">
        <v>139</v>
      </c>
      <c r="E23" s="3" t="s">
        <v>140</v>
      </c>
      <c r="F23" s="3" t="s">
        <v>22</v>
      </c>
      <c r="G23" s="3" t="s">
        <v>23</v>
      </c>
      <c r="H23" s="4">
        <v>0</v>
      </c>
      <c r="I23" s="5">
        <v>26.65</v>
      </c>
      <c r="J23" s="6">
        <v>1</v>
      </c>
      <c r="K23" s="5">
        <v>14.5</v>
      </c>
      <c r="L23" s="5">
        <v>10.63</v>
      </c>
      <c r="M23" s="5">
        <v>7.09</v>
      </c>
      <c r="N23" s="3" t="s">
        <v>101</v>
      </c>
      <c r="O23" s="7">
        <v>0.63388465777262182</v>
      </c>
      <c r="P23" s="8">
        <f t="shared" si="0"/>
        <v>0</v>
      </c>
      <c r="Q23" s="2"/>
    </row>
    <row r="24" spans="1:17" ht="15.75" customHeight="1" x14ac:dyDescent="0.3">
      <c r="A24" s="3" t="s">
        <v>141</v>
      </c>
      <c r="B24" s="3" t="s">
        <v>142</v>
      </c>
      <c r="C24" s="3" t="s">
        <v>143</v>
      </c>
      <c r="D24" s="3" t="s">
        <v>144</v>
      </c>
      <c r="E24" s="3" t="s">
        <v>145</v>
      </c>
      <c r="F24" s="3" t="s">
        <v>146</v>
      </c>
      <c r="G24" s="3" t="s">
        <v>23</v>
      </c>
      <c r="H24" s="4">
        <v>0</v>
      </c>
      <c r="I24" s="5">
        <v>34.22</v>
      </c>
      <c r="J24" s="6">
        <v>1</v>
      </c>
      <c r="K24" s="5">
        <v>18.5</v>
      </c>
      <c r="L24" s="5">
        <v>12.99</v>
      </c>
      <c r="M24" s="5">
        <v>5.91</v>
      </c>
      <c r="N24" s="3" t="s">
        <v>37</v>
      </c>
      <c r="O24" s="7">
        <v>0.82381766241299303</v>
      </c>
      <c r="P24" s="8">
        <f t="shared" si="0"/>
        <v>0</v>
      </c>
      <c r="Q24" s="2"/>
    </row>
    <row r="25" spans="1:17" ht="15.75" customHeight="1" x14ac:dyDescent="0.3">
      <c r="A25" s="3" t="s">
        <v>147</v>
      </c>
      <c r="B25" s="3" t="s">
        <v>148</v>
      </c>
      <c r="C25" s="3" t="s">
        <v>149</v>
      </c>
      <c r="D25" s="3" t="s">
        <v>150</v>
      </c>
      <c r="E25" s="3" t="s">
        <v>151</v>
      </c>
      <c r="F25" s="3" t="s">
        <v>120</v>
      </c>
      <c r="G25" s="3" t="s">
        <v>23</v>
      </c>
      <c r="H25" s="4">
        <v>0</v>
      </c>
      <c r="I25" s="5">
        <v>47.61</v>
      </c>
      <c r="J25" s="6">
        <v>1</v>
      </c>
      <c r="K25" s="5">
        <v>22.44</v>
      </c>
      <c r="L25" s="5">
        <v>20.87</v>
      </c>
      <c r="M25" s="5">
        <v>10.24</v>
      </c>
      <c r="N25" s="3" t="s">
        <v>37</v>
      </c>
      <c r="O25" s="7">
        <v>2.7816853085846871</v>
      </c>
      <c r="P25" s="8">
        <f t="shared" si="0"/>
        <v>0</v>
      </c>
      <c r="Q25" s="2"/>
    </row>
    <row r="26" spans="1:17" ht="15.75" customHeight="1" x14ac:dyDescent="0.3">
      <c r="A26" s="3" t="s">
        <v>152</v>
      </c>
      <c r="B26" s="3" t="s">
        <v>153</v>
      </c>
      <c r="C26" s="3" t="s">
        <v>154</v>
      </c>
      <c r="D26" s="3" t="s">
        <v>155</v>
      </c>
      <c r="E26" s="3" t="s">
        <v>156</v>
      </c>
      <c r="F26" s="3" t="s">
        <v>157</v>
      </c>
      <c r="G26" s="3" t="s">
        <v>23</v>
      </c>
      <c r="H26" s="4">
        <v>0</v>
      </c>
      <c r="I26" s="5">
        <v>75</v>
      </c>
      <c r="J26" s="6">
        <v>1</v>
      </c>
      <c r="K26" s="5">
        <v>18.5</v>
      </c>
      <c r="L26" s="5">
        <v>16.93</v>
      </c>
      <c r="M26" s="5">
        <v>8.27</v>
      </c>
      <c r="N26" s="3" t="s">
        <v>24</v>
      </c>
      <c r="O26" s="7">
        <v>1.5024392981438512</v>
      </c>
      <c r="P26" s="8">
        <f t="shared" si="0"/>
        <v>0</v>
      </c>
      <c r="Q26" s="2"/>
    </row>
    <row r="27" spans="1:17" ht="15.75" customHeight="1" x14ac:dyDescent="0.3">
      <c r="A27" s="3" t="s">
        <v>158</v>
      </c>
      <c r="B27" s="3" t="s">
        <v>159</v>
      </c>
      <c r="C27" s="3" t="s">
        <v>160</v>
      </c>
      <c r="D27" s="3" t="s">
        <v>161</v>
      </c>
      <c r="E27" s="3" t="s">
        <v>162</v>
      </c>
      <c r="F27" s="3" t="s">
        <v>163</v>
      </c>
      <c r="G27" s="3" t="s">
        <v>23</v>
      </c>
      <c r="H27" s="4">
        <v>0</v>
      </c>
      <c r="I27" s="5">
        <v>37.69</v>
      </c>
      <c r="J27" s="6">
        <v>1</v>
      </c>
      <c r="K27" s="5">
        <v>16.54</v>
      </c>
      <c r="L27" s="5">
        <v>15.75</v>
      </c>
      <c r="M27" s="5">
        <v>5.91</v>
      </c>
      <c r="N27" s="3" t="s">
        <v>37</v>
      </c>
      <c r="O27" s="7">
        <v>0.89303048143851516</v>
      </c>
      <c r="P27" s="8">
        <f t="shared" si="0"/>
        <v>0</v>
      </c>
      <c r="Q27" s="2"/>
    </row>
    <row r="28" spans="1:17" ht="15.75" customHeight="1" x14ac:dyDescent="0.3">
      <c r="A28" s="3" t="s">
        <v>164</v>
      </c>
      <c r="B28" s="3" t="s">
        <v>165</v>
      </c>
      <c r="C28" s="3" t="s">
        <v>33</v>
      </c>
      <c r="D28" s="3" t="s">
        <v>166</v>
      </c>
      <c r="E28" s="3" t="s">
        <v>167</v>
      </c>
      <c r="F28" s="3" t="s">
        <v>36</v>
      </c>
      <c r="G28" s="3" t="s">
        <v>23</v>
      </c>
      <c r="H28" s="4">
        <v>60</v>
      </c>
      <c r="I28" s="5">
        <v>71.39</v>
      </c>
      <c r="J28" s="6">
        <v>1</v>
      </c>
      <c r="K28" s="5">
        <v>22.83</v>
      </c>
      <c r="L28" s="5">
        <v>18.11</v>
      </c>
      <c r="M28" s="5">
        <v>9.8424999999999994</v>
      </c>
      <c r="N28" s="3" t="s">
        <v>37</v>
      </c>
      <c r="O28" s="7">
        <v>2.3604375987528998</v>
      </c>
      <c r="P28" s="8">
        <f t="shared" si="0"/>
        <v>141.62625592517398</v>
      </c>
      <c r="Q28" s="2"/>
    </row>
    <row r="29" spans="1:17" ht="15.75" customHeight="1" x14ac:dyDescent="0.3">
      <c r="A29" s="3" t="s">
        <v>168</v>
      </c>
      <c r="B29" s="3" t="s">
        <v>169</v>
      </c>
      <c r="C29" s="3" t="s">
        <v>170</v>
      </c>
      <c r="D29" s="3" t="s">
        <v>171</v>
      </c>
      <c r="E29" s="3" t="s">
        <v>172</v>
      </c>
      <c r="F29" s="3" t="s">
        <v>173</v>
      </c>
      <c r="G29" s="3" t="s">
        <v>23</v>
      </c>
      <c r="H29" s="4">
        <v>0</v>
      </c>
      <c r="I29" s="5">
        <v>73.5</v>
      </c>
      <c r="J29" s="6">
        <v>1</v>
      </c>
      <c r="K29" s="5">
        <v>18.307099999999998</v>
      </c>
      <c r="L29" s="5">
        <v>16.3386</v>
      </c>
      <c r="M29" s="5">
        <v>6.8898000000000001</v>
      </c>
      <c r="N29" s="3" t="s">
        <v>24</v>
      </c>
      <c r="O29" s="7">
        <v>1.1953738420513851</v>
      </c>
      <c r="P29" s="8">
        <f t="shared" si="0"/>
        <v>0</v>
      </c>
      <c r="Q29" s="2"/>
    </row>
    <row r="30" spans="1:17" ht="15.75" customHeight="1" x14ac:dyDescent="0.3">
      <c r="A30" s="3" t="s">
        <v>174</v>
      </c>
      <c r="B30" s="3" t="s">
        <v>175</v>
      </c>
      <c r="C30" s="3" t="s">
        <v>176</v>
      </c>
      <c r="D30" s="3" t="s">
        <v>177</v>
      </c>
      <c r="E30" s="3" t="s">
        <v>178</v>
      </c>
      <c r="F30" s="3" t="s">
        <v>179</v>
      </c>
      <c r="G30" s="3" t="s">
        <v>23</v>
      </c>
      <c r="H30" s="4">
        <v>45</v>
      </c>
      <c r="I30" s="5">
        <v>31.05</v>
      </c>
      <c r="J30" s="6">
        <v>1</v>
      </c>
      <c r="K30" s="5">
        <v>19.684999999999999</v>
      </c>
      <c r="L30" s="5">
        <v>12.992100000000001</v>
      </c>
      <c r="M30" s="5">
        <v>6.2991999999999999</v>
      </c>
      <c r="N30" s="3" t="s">
        <v>37</v>
      </c>
      <c r="O30" s="7">
        <v>0.93446472039396744</v>
      </c>
      <c r="P30" s="8">
        <f t="shared" si="0"/>
        <v>42.050912417728533</v>
      </c>
      <c r="Q30" s="2"/>
    </row>
    <row r="31" spans="1:17" ht="15.75" customHeight="1" x14ac:dyDescent="0.3">
      <c r="A31" s="3" t="s">
        <v>180</v>
      </c>
      <c r="B31" s="3" t="s">
        <v>181</v>
      </c>
      <c r="C31" s="3" t="s">
        <v>182</v>
      </c>
      <c r="D31" s="3" t="s">
        <v>183</v>
      </c>
      <c r="E31" s="3" t="s">
        <v>60</v>
      </c>
      <c r="F31" s="3" t="s">
        <v>184</v>
      </c>
      <c r="G31" s="3" t="s">
        <v>23</v>
      </c>
      <c r="H31" s="4">
        <v>0</v>
      </c>
      <c r="I31" s="5">
        <v>25</v>
      </c>
      <c r="J31" s="6">
        <v>3</v>
      </c>
      <c r="K31" s="5">
        <v>17.322800000000001</v>
      </c>
      <c r="L31" s="5">
        <v>13.3858</v>
      </c>
      <c r="M31" s="5">
        <v>13.3858</v>
      </c>
      <c r="N31" s="3" t="s">
        <v>37</v>
      </c>
      <c r="O31" s="7">
        <v>0.60013400931968131</v>
      </c>
      <c r="P31" s="8">
        <f t="shared" si="0"/>
        <v>0</v>
      </c>
      <c r="Q31" s="2"/>
    </row>
    <row r="32" spans="1:17" ht="15.75" customHeight="1" x14ac:dyDescent="0.3">
      <c r="A32" s="3" t="s">
        <v>185</v>
      </c>
      <c r="B32" s="3" t="s">
        <v>186</v>
      </c>
      <c r="C32" s="3" t="s">
        <v>187</v>
      </c>
      <c r="D32" s="3" t="s">
        <v>188</v>
      </c>
      <c r="E32" s="3" t="s">
        <v>189</v>
      </c>
      <c r="F32" s="3" t="s">
        <v>184</v>
      </c>
      <c r="G32" s="3" t="s">
        <v>23</v>
      </c>
      <c r="H32" s="4">
        <v>40</v>
      </c>
      <c r="I32" s="5">
        <v>33.33</v>
      </c>
      <c r="J32" s="6">
        <v>1</v>
      </c>
      <c r="K32" s="5">
        <v>11.811</v>
      </c>
      <c r="L32" s="5">
        <v>10.2362</v>
      </c>
      <c r="M32" s="5">
        <v>4.7244000000000002</v>
      </c>
      <c r="N32" s="3" t="s">
        <v>24</v>
      </c>
      <c r="O32" s="7">
        <v>0.33131021904877034</v>
      </c>
      <c r="P32" s="8">
        <f t="shared" si="0"/>
        <v>13.252408761950814</v>
      </c>
      <c r="Q32" s="2"/>
    </row>
    <row r="33" spans="1:17" ht="15.75" customHeight="1" x14ac:dyDescent="0.3">
      <c r="A33" s="3" t="s">
        <v>190</v>
      </c>
      <c r="B33" s="3" t="s">
        <v>191</v>
      </c>
      <c r="C33" s="3" t="s">
        <v>192</v>
      </c>
      <c r="D33" s="3" t="s">
        <v>193</v>
      </c>
      <c r="E33" s="3" t="s">
        <v>167</v>
      </c>
      <c r="F33" s="3" t="s">
        <v>120</v>
      </c>
      <c r="G33" s="3" t="s">
        <v>23</v>
      </c>
      <c r="H33" s="4">
        <v>0</v>
      </c>
      <c r="I33" s="5">
        <v>80</v>
      </c>
      <c r="J33" s="6">
        <v>1</v>
      </c>
      <c r="K33" s="5">
        <v>22.834599999999998</v>
      </c>
      <c r="L33" s="5">
        <v>21.653500000000001</v>
      </c>
      <c r="M33" s="5">
        <v>12.204700000000001</v>
      </c>
      <c r="N33" s="3" t="s">
        <v>24</v>
      </c>
      <c r="O33" s="7">
        <v>3.5003490984757368</v>
      </c>
      <c r="P33" s="8">
        <f t="shared" si="0"/>
        <v>0</v>
      </c>
      <c r="Q33" s="2"/>
    </row>
    <row r="34" spans="1:17" ht="15.75" customHeight="1" x14ac:dyDescent="0.3">
      <c r="A34" s="3" t="s">
        <v>194</v>
      </c>
      <c r="B34" s="3" t="s">
        <v>195</v>
      </c>
      <c r="C34" s="3" t="s">
        <v>196</v>
      </c>
      <c r="D34" s="3" t="s">
        <v>197</v>
      </c>
      <c r="E34" s="3" t="s">
        <v>198</v>
      </c>
      <c r="F34" s="3" t="s">
        <v>199</v>
      </c>
      <c r="G34" s="3" t="s">
        <v>23</v>
      </c>
      <c r="H34" s="4">
        <v>0</v>
      </c>
      <c r="I34" s="5">
        <v>73.150000000000006</v>
      </c>
      <c r="J34" s="6">
        <v>1</v>
      </c>
      <c r="K34" s="5">
        <v>22.834599999999998</v>
      </c>
      <c r="L34" s="5">
        <v>17.913399999999999</v>
      </c>
      <c r="M34" s="5">
        <v>6.6928999999999998</v>
      </c>
      <c r="N34" s="3" t="s">
        <v>24</v>
      </c>
      <c r="O34" s="7">
        <v>1.5879927184397655</v>
      </c>
      <c r="P34" s="8">
        <f t="shared" si="0"/>
        <v>0</v>
      </c>
      <c r="Q34" s="2"/>
    </row>
    <row r="35" spans="1:17" ht="15.75" customHeight="1" x14ac:dyDescent="0.3">
      <c r="A35" s="3" t="s">
        <v>200</v>
      </c>
      <c r="B35" s="3" t="s">
        <v>201</v>
      </c>
      <c r="C35" s="3" t="s">
        <v>202</v>
      </c>
      <c r="D35" s="3" t="s">
        <v>203</v>
      </c>
      <c r="E35" s="3" t="s">
        <v>204</v>
      </c>
      <c r="F35" s="3" t="s">
        <v>205</v>
      </c>
      <c r="G35" s="3" t="s">
        <v>23</v>
      </c>
      <c r="H35" s="4">
        <v>0</v>
      </c>
      <c r="I35" s="5">
        <v>29.9</v>
      </c>
      <c r="J35" s="6">
        <v>1</v>
      </c>
      <c r="K35" s="5">
        <v>15.747999999999999</v>
      </c>
      <c r="L35" s="5">
        <v>12.992100000000001</v>
      </c>
      <c r="M35" s="5">
        <v>4.7244000000000002</v>
      </c>
      <c r="N35" s="3" t="s">
        <v>37</v>
      </c>
      <c r="O35" s="7">
        <v>0.5606788322363806</v>
      </c>
      <c r="P35" s="8">
        <f t="shared" si="0"/>
        <v>0</v>
      </c>
      <c r="Q35" s="2"/>
    </row>
    <row r="36" spans="1:17" ht="15.75" customHeight="1" x14ac:dyDescent="0.3">
      <c r="A36" s="3" t="s">
        <v>206</v>
      </c>
      <c r="B36" s="3" t="s">
        <v>207</v>
      </c>
      <c r="C36" s="3" t="s">
        <v>104</v>
      </c>
      <c r="D36" s="3" t="s">
        <v>208</v>
      </c>
      <c r="E36" s="3" t="s">
        <v>209</v>
      </c>
      <c r="F36" s="3" t="s">
        <v>210</v>
      </c>
      <c r="G36" s="3" t="s">
        <v>108</v>
      </c>
      <c r="H36" s="4">
        <v>42</v>
      </c>
      <c r="I36" s="5">
        <v>42.24</v>
      </c>
      <c r="J36" s="6">
        <v>1</v>
      </c>
      <c r="K36" s="5">
        <v>21.46</v>
      </c>
      <c r="L36" s="5">
        <v>18.7</v>
      </c>
      <c r="M36" s="5">
        <v>12.01</v>
      </c>
      <c r="N36" s="3" t="s">
        <v>37</v>
      </c>
      <c r="O36" s="7">
        <v>2.795613120649652</v>
      </c>
      <c r="P36" s="8">
        <f t="shared" si="0"/>
        <v>117.41575106728538</v>
      </c>
      <c r="Q36" s="2"/>
    </row>
    <row r="37" spans="1:17" ht="15.75" customHeight="1" x14ac:dyDescent="0.3">
      <c r="A37" s="3" t="s">
        <v>211</v>
      </c>
      <c r="B37" s="3" t="s">
        <v>212</v>
      </c>
      <c r="C37" s="3" t="s">
        <v>88</v>
      </c>
      <c r="D37" s="3" t="s">
        <v>213</v>
      </c>
      <c r="E37" s="3" t="s">
        <v>214</v>
      </c>
      <c r="F37" s="3" t="s">
        <v>215</v>
      </c>
      <c r="G37" s="3" t="s">
        <v>23</v>
      </c>
      <c r="H37" s="4">
        <v>0</v>
      </c>
      <c r="I37" s="5">
        <v>33.33</v>
      </c>
      <c r="J37" s="6">
        <v>1</v>
      </c>
      <c r="K37" s="5">
        <v>15.747999999999999</v>
      </c>
      <c r="L37" s="5">
        <v>12.5984</v>
      </c>
      <c r="M37" s="5">
        <v>4.3307000000000002</v>
      </c>
      <c r="N37" s="3" t="s">
        <v>37</v>
      </c>
      <c r="O37" s="7">
        <v>0.49838118421011601</v>
      </c>
      <c r="P37" s="8">
        <f t="shared" si="0"/>
        <v>0</v>
      </c>
      <c r="Q37" s="2"/>
    </row>
    <row r="38" spans="1:17" ht="15.75" customHeight="1" x14ac:dyDescent="0.3">
      <c r="A38" s="3" t="s">
        <v>216</v>
      </c>
      <c r="B38" s="3" t="s">
        <v>217</v>
      </c>
      <c r="C38" s="3" t="s">
        <v>218</v>
      </c>
      <c r="D38" s="3" t="s">
        <v>219</v>
      </c>
      <c r="E38" s="3" t="s">
        <v>220</v>
      </c>
      <c r="F38" s="3" t="s">
        <v>221</v>
      </c>
      <c r="G38" s="3" t="s">
        <v>23</v>
      </c>
      <c r="H38" s="4">
        <v>46</v>
      </c>
      <c r="I38" s="5">
        <v>59.42</v>
      </c>
      <c r="J38" s="6">
        <v>1</v>
      </c>
      <c r="K38" s="5">
        <v>18.7</v>
      </c>
      <c r="L38" s="5">
        <v>15.55</v>
      </c>
      <c r="M38" s="5">
        <v>10.63</v>
      </c>
      <c r="N38" s="3" t="s">
        <v>24</v>
      </c>
      <c r="O38" s="7">
        <v>1.7929492749419957</v>
      </c>
      <c r="P38" s="8">
        <f t="shared" si="0"/>
        <v>82.475666647331806</v>
      </c>
      <c r="Q38" s="2"/>
    </row>
    <row r="39" spans="1:17" ht="15.75" customHeight="1" x14ac:dyDescent="0.3">
      <c r="A39" s="3" t="s">
        <v>222</v>
      </c>
      <c r="B39" s="3" t="s">
        <v>223</v>
      </c>
      <c r="C39" s="3" t="s">
        <v>224</v>
      </c>
      <c r="D39" s="3" t="s">
        <v>225</v>
      </c>
      <c r="E39" s="3" t="s">
        <v>226</v>
      </c>
      <c r="F39" s="3" t="s">
        <v>227</v>
      </c>
      <c r="G39" s="3" t="s">
        <v>23</v>
      </c>
      <c r="H39" s="4">
        <v>51</v>
      </c>
      <c r="I39" s="5">
        <v>51.3</v>
      </c>
      <c r="J39" s="6">
        <v>1</v>
      </c>
      <c r="K39" s="5">
        <v>11.811</v>
      </c>
      <c r="L39" s="5">
        <v>9.8424999999999994</v>
      </c>
      <c r="M39" s="5">
        <v>7.0865999999999998</v>
      </c>
      <c r="N39" s="3" t="s">
        <v>24</v>
      </c>
      <c r="O39" s="7">
        <v>0.47785127747418787</v>
      </c>
      <c r="P39" s="8">
        <f t="shared" si="0"/>
        <v>24.370415151183582</v>
      </c>
      <c r="Q39" s="2"/>
    </row>
    <row r="40" spans="1:17" ht="14.4" x14ac:dyDescent="0.3">
      <c r="A40" s="3" t="s">
        <v>228</v>
      </c>
      <c r="B40" s="3" t="s">
        <v>229</v>
      </c>
      <c r="C40" s="3" t="s">
        <v>230</v>
      </c>
      <c r="D40" s="3" t="s">
        <v>231</v>
      </c>
      <c r="E40" s="3" t="s">
        <v>232</v>
      </c>
      <c r="F40" s="3" t="s">
        <v>233</v>
      </c>
      <c r="G40" s="3" t="s">
        <v>23</v>
      </c>
      <c r="H40" s="4">
        <v>56</v>
      </c>
      <c r="I40" s="5">
        <v>31.5</v>
      </c>
      <c r="J40" s="6">
        <v>4</v>
      </c>
      <c r="K40" s="5">
        <v>12.25</v>
      </c>
      <c r="L40" s="5">
        <v>10.25</v>
      </c>
      <c r="M40" s="5">
        <v>15</v>
      </c>
      <c r="N40" s="3" t="s">
        <v>24</v>
      </c>
      <c r="O40" s="7">
        <v>0.27312028712296982</v>
      </c>
      <c r="P40" s="8">
        <f t="shared" si="0"/>
        <v>15.294736078886309</v>
      </c>
      <c r="Q40" s="2"/>
    </row>
    <row r="41" spans="1:17" ht="14.4" x14ac:dyDescent="0.3">
      <c r="A41" s="3" t="s">
        <v>234</v>
      </c>
      <c r="B41" s="3" t="s">
        <v>235</v>
      </c>
      <c r="C41" s="3" t="s">
        <v>230</v>
      </c>
      <c r="D41" s="3" t="s">
        <v>236</v>
      </c>
      <c r="E41" s="3" t="s">
        <v>237</v>
      </c>
      <c r="F41" s="3" t="s">
        <v>233</v>
      </c>
      <c r="G41" s="3" t="s">
        <v>23</v>
      </c>
      <c r="H41" s="4">
        <v>0</v>
      </c>
      <c r="I41" s="5">
        <v>36</v>
      </c>
      <c r="J41" s="6">
        <v>4</v>
      </c>
      <c r="K41" s="5">
        <v>12.25</v>
      </c>
      <c r="L41" s="5">
        <v>10.25</v>
      </c>
      <c r="M41" s="5">
        <v>15</v>
      </c>
      <c r="N41" s="3" t="s">
        <v>24</v>
      </c>
      <c r="O41" s="7">
        <v>0.27312028712296982</v>
      </c>
      <c r="P41" s="8">
        <f t="shared" si="0"/>
        <v>0</v>
      </c>
      <c r="Q41" s="2"/>
    </row>
    <row r="42" spans="1:17" ht="14.4" x14ac:dyDescent="0.3">
      <c r="A42" s="3" t="s">
        <v>238</v>
      </c>
      <c r="B42" s="3" t="s">
        <v>239</v>
      </c>
      <c r="C42" s="3" t="s">
        <v>240</v>
      </c>
      <c r="D42" s="3" t="s">
        <v>241</v>
      </c>
      <c r="E42" s="3" t="s">
        <v>242</v>
      </c>
      <c r="F42" s="3" t="s">
        <v>243</v>
      </c>
      <c r="G42" s="3" t="s">
        <v>108</v>
      </c>
      <c r="H42" s="4">
        <v>0</v>
      </c>
      <c r="I42" s="5">
        <v>47.25</v>
      </c>
      <c r="J42" s="6">
        <v>1</v>
      </c>
      <c r="K42" s="5">
        <v>22.83</v>
      </c>
      <c r="L42" s="5">
        <v>20.87</v>
      </c>
      <c r="M42" s="5">
        <v>10.8268</v>
      </c>
      <c r="N42" s="3" t="s">
        <v>244</v>
      </c>
      <c r="O42" s="7">
        <v>2.9922040976102084</v>
      </c>
      <c r="P42" s="8">
        <f t="shared" si="0"/>
        <v>0</v>
      </c>
      <c r="Q42" s="2"/>
    </row>
    <row r="43" spans="1:17" ht="14.4" x14ac:dyDescent="0.3">
      <c r="A43" s="3" t="s">
        <v>245</v>
      </c>
      <c r="B43" s="3" t="s">
        <v>246</v>
      </c>
      <c r="C43" s="3" t="s">
        <v>247</v>
      </c>
      <c r="D43" s="3" t="s">
        <v>248</v>
      </c>
      <c r="E43" s="3" t="s">
        <v>249</v>
      </c>
      <c r="F43" s="3" t="s">
        <v>250</v>
      </c>
      <c r="G43" s="3" t="s">
        <v>23</v>
      </c>
      <c r="H43" s="4">
        <v>0</v>
      </c>
      <c r="I43" s="5">
        <v>21.78</v>
      </c>
      <c r="J43" s="6">
        <v>1</v>
      </c>
      <c r="K43" s="5">
        <v>11.811019999999999</v>
      </c>
      <c r="L43" s="5">
        <v>9.8425200000000004</v>
      </c>
      <c r="M43" s="5">
        <v>6.6929100000000004</v>
      </c>
      <c r="N43" s="3" t="s">
        <v>251</v>
      </c>
      <c r="O43" s="7">
        <v>0.45130633984897678</v>
      </c>
      <c r="P43" s="8">
        <f t="shared" si="0"/>
        <v>0</v>
      </c>
      <c r="Q43" s="2"/>
    </row>
    <row r="44" spans="1:17" ht="14.4" x14ac:dyDescent="0.3">
      <c r="A44" s="3" t="s">
        <v>252</v>
      </c>
      <c r="B44" s="3" t="s">
        <v>253</v>
      </c>
      <c r="C44" s="3" t="s">
        <v>254</v>
      </c>
      <c r="D44" s="3" t="s">
        <v>255</v>
      </c>
      <c r="E44" s="3" t="s">
        <v>256</v>
      </c>
      <c r="F44" s="3" t="s">
        <v>22</v>
      </c>
      <c r="G44" s="3" t="s">
        <v>23</v>
      </c>
      <c r="H44" s="4">
        <v>0</v>
      </c>
      <c r="I44" s="5">
        <v>47.61</v>
      </c>
      <c r="J44" s="6">
        <v>1</v>
      </c>
      <c r="K44" s="5">
        <v>18.11</v>
      </c>
      <c r="L44" s="5">
        <v>12.99</v>
      </c>
      <c r="M44" s="5">
        <v>7.87</v>
      </c>
      <c r="N44" s="3" t="s">
        <v>24</v>
      </c>
      <c r="O44" s="7">
        <v>1.0739030411832946</v>
      </c>
      <c r="P44" s="8">
        <f t="shared" si="0"/>
        <v>0</v>
      </c>
      <c r="Q44" s="2"/>
    </row>
    <row r="45" spans="1:17" ht="14.4" x14ac:dyDescent="0.3">
      <c r="A45" s="3" t="s">
        <v>257</v>
      </c>
      <c r="B45" s="3" t="s">
        <v>258</v>
      </c>
      <c r="C45" s="9" t="s">
        <v>259</v>
      </c>
      <c r="D45" s="3" t="s">
        <v>260</v>
      </c>
      <c r="E45" s="3" t="s">
        <v>261</v>
      </c>
      <c r="F45" s="3" t="s">
        <v>262</v>
      </c>
      <c r="G45" s="3" t="s">
        <v>108</v>
      </c>
      <c r="H45" s="4">
        <v>0</v>
      </c>
      <c r="I45" s="5">
        <v>7.88</v>
      </c>
      <c r="J45" s="6">
        <v>6</v>
      </c>
      <c r="K45" s="5">
        <v>23.228300000000001</v>
      </c>
      <c r="L45" s="5">
        <v>13.3858</v>
      </c>
      <c r="M45" s="5">
        <v>12.5984</v>
      </c>
      <c r="N45" s="3" t="s">
        <v>244</v>
      </c>
      <c r="O45" s="7">
        <v>0.37869418769905022</v>
      </c>
      <c r="P45" s="8">
        <f t="shared" si="0"/>
        <v>0</v>
      </c>
      <c r="Q45" s="2"/>
    </row>
    <row r="46" spans="1:17" ht="14.4" x14ac:dyDescent="0.3">
      <c r="A46" s="3" t="s">
        <v>263</v>
      </c>
      <c r="B46" s="3" t="s">
        <v>264</v>
      </c>
      <c r="C46" s="3" t="s">
        <v>265</v>
      </c>
      <c r="D46" s="3" t="s">
        <v>266</v>
      </c>
      <c r="E46" s="3" t="s">
        <v>267</v>
      </c>
      <c r="F46" s="3" t="s">
        <v>71</v>
      </c>
      <c r="G46" s="3" t="s">
        <v>108</v>
      </c>
      <c r="H46" s="4">
        <v>0</v>
      </c>
      <c r="I46" s="5">
        <v>64.209999999999994</v>
      </c>
      <c r="J46" s="6">
        <v>1</v>
      </c>
      <c r="K46" s="5">
        <v>19.29</v>
      </c>
      <c r="L46" s="5">
        <v>14.17</v>
      </c>
      <c r="M46" s="5">
        <v>11.81</v>
      </c>
      <c r="N46" s="3" t="s">
        <v>24</v>
      </c>
      <c r="O46" s="7">
        <v>1.8724693346867747</v>
      </c>
      <c r="P46" s="8">
        <f t="shared" si="0"/>
        <v>0</v>
      </c>
      <c r="Q46" s="2"/>
    </row>
    <row r="47" spans="1:17" ht="14.4" x14ac:dyDescent="0.3">
      <c r="A47" s="3" t="s">
        <v>268</v>
      </c>
      <c r="B47" s="3" t="s">
        <v>269</v>
      </c>
      <c r="C47" s="3" t="s">
        <v>270</v>
      </c>
      <c r="D47" s="3" t="s">
        <v>271</v>
      </c>
      <c r="E47" s="3" t="s">
        <v>272</v>
      </c>
      <c r="F47" s="3" t="s">
        <v>273</v>
      </c>
      <c r="G47" s="3" t="s">
        <v>108</v>
      </c>
      <c r="H47" s="4">
        <v>0</v>
      </c>
      <c r="I47" s="5">
        <v>29.81</v>
      </c>
      <c r="J47" s="6">
        <v>1</v>
      </c>
      <c r="K47" s="5">
        <v>22.0472</v>
      </c>
      <c r="L47" s="5">
        <v>18.110199999999999</v>
      </c>
      <c r="M47" s="5">
        <v>9.0550999999999995</v>
      </c>
      <c r="N47" s="3" t="s">
        <v>37</v>
      </c>
      <c r="O47" s="7">
        <v>2.0971653694659764</v>
      </c>
      <c r="P47" s="8">
        <f t="shared" si="0"/>
        <v>0</v>
      </c>
      <c r="Q47" s="2"/>
    </row>
    <row r="48" spans="1:17" ht="14.4" x14ac:dyDescent="0.3">
      <c r="A48" s="3" t="s">
        <v>274</v>
      </c>
      <c r="B48" s="3" t="s">
        <v>275</v>
      </c>
      <c r="C48" s="3" t="s">
        <v>276</v>
      </c>
      <c r="D48" s="3" t="s">
        <v>277</v>
      </c>
      <c r="E48" s="3" t="s">
        <v>278</v>
      </c>
      <c r="F48" s="3" t="s">
        <v>120</v>
      </c>
      <c r="G48" s="3" t="s">
        <v>23</v>
      </c>
      <c r="H48" s="4">
        <v>40</v>
      </c>
      <c r="I48" s="5">
        <v>55.71</v>
      </c>
      <c r="J48" s="6">
        <v>1</v>
      </c>
      <c r="K48" s="5">
        <v>16.141729999999999</v>
      </c>
      <c r="L48" s="5">
        <v>16.141729999999999</v>
      </c>
      <c r="M48" s="5">
        <v>7.8740199999999998</v>
      </c>
      <c r="N48" s="3" t="s">
        <v>244</v>
      </c>
      <c r="O48" s="7">
        <v>1.1900341089794908</v>
      </c>
      <c r="P48" s="8">
        <f t="shared" si="0"/>
        <v>47.601364359179634</v>
      </c>
      <c r="Q48" s="2"/>
    </row>
    <row r="49" spans="1:23" ht="14.4" x14ac:dyDescent="0.3">
      <c r="A49" s="3" t="s">
        <v>279</v>
      </c>
      <c r="B49" s="3" t="s">
        <v>280</v>
      </c>
      <c r="C49" s="3" t="s">
        <v>202</v>
      </c>
      <c r="D49" s="3" t="s">
        <v>281</v>
      </c>
      <c r="E49" s="3" t="s">
        <v>282</v>
      </c>
      <c r="F49" s="3" t="s">
        <v>205</v>
      </c>
      <c r="G49" s="3" t="s">
        <v>23</v>
      </c>
      <c r="H49" s="4">
        <v>39</v>
      </c>
      <c r="I49" s="5">
        <v>34.5</v>
      </c>
      <c r="J49" s="6">
        <v>1</v>
      </c>
      <c r="K49" s="5">
        <v>15.75</v>
      </c>
      <c r="L49" s="5">
        <v>12.99</v>
      </c>
      <c r="M49" s="5">
        <v>4.72</v>
      </c>
      <c r="N49" s="3" t="s">
        <v>37</v>
      </c>
      <c r="O49" s="7">
        <v>0.56013723897911838</v>
      </c>
      <c r="P49" s="8">
        <f t="shared" si="0"/>
        <v>21.845352320185619</v>
      </c>
      <c r="Q49" s="2"/>
    </row>
    <row r="50" spans="1:23" ht="14.4" x14ac:dyDescent="0.3">
      <c r="A50" s="3" t="s">
        <v>283</v>
      </c>
      <c r="B50" s="3" t="s">
        <v>284</v>
      </c>
      <c r="C50" s="3" t="s">
        <v>285</v>
      </c>
      <c r="D50" s="3" t="s">
        <v>286</v>
      </c>
      <c r="E50" s="3" t="s">
        <v>287</v>
      </c>
      <c r="F50" s="3" t="s">
        <v>22</v>
      </c>
      <c r="G50" s="3" t="s">
        <v>23</v>
      </c>
      <c r="H50" s="4">
        <v>0</v>
      </c>
      <c r="I50" s="5">
        <v>51.7</v>
      </c>
      <c r="J50" s="6">
        <v>1</v>
      </c>
      <c r="K50" s="5">
        <v>17.7165</v>
      </c>
      <c r="L50" s="5">
        <v>16.535399999999999</v>
      </c>
      <c r="M50" s="5">
        <v>5.9055</v>
      </c>
      <c r="N50" s="3" t="s">
        <v>37</v>
      </c>
      <c r="O50" s="7">
        <v>1.0034876826957948</v>
      </c>
      <c r="P50" s="8">
        <f t="shared" si="0"/>
        <v>0</v>
      </c>
      <c r="Q50" s="2"/>
    </row>
    <row r="51" spans="1:23" ht="14.4" x14ac:dyDescent="0.3">
      <c r="A51" s="3" t="s">
        <v>288</v>
      </c>
      <c r="B51" s="3" t="s">
        <v>289</v>
      </c>
      <c r="C51" s="3" t="s">
        <v>187</v>
      </c>
      <c r="D51" s="3" t="s">
        <v>290</v>
      </c>
      <c r="E51" s="3" t="s">
        <v>291</v>
      </c>
      <c r="F51" s="3" t="s">
        <v>184</v>
      </c>
      <c r="G51" s="3" t="s">
        <v>23</v>
      </c>
      <c r="H51" s="4">
        <v>36</v>
      </c>
      <c r="I51" s="5">
        <v>38.090000000000003</v>
      </c>
      <c r="J51" s="6">
        <v>1</v>
      </c>
      <c r="K51" s="5">
        <v>11.811</v>
      </c>
      <c r="L51" s="5">
        <v>10.2362</v>
      </c>
      <c r="M51" s="5">
        <v>5.5118</v>
      </c>
      <c r="N51" s="3" t="s">
        <v>24</v>
      </c>
      <c r="O51" s="7">
        <v>0.38652858889023206</v>
      </c>
      <c r="P51" s="8">
        <f t="shared" si="0"/>
        <v>13.915029200048354</v>
      </c>
      <c r="Q51" s="2"/>
    </row>
    <row r="52" spans="1:23" ht="14.4" x14ac:dyDescent="0.3">
      <c r="A52" s="3" t="s">
        <v>292</v>
      </c>
      <c r="B52" s="3" t="s">
        <v>293</v>
      </c>
      <c r="C52" s="3" t="s">
        <v>294</v>
      </c>
      <c r="D52" s="3" t="s">
        <v>295</v>
      </c>
      <c r="E52" s="3" t="s">
        <v>119</v>
      </c>
      <c r="F52" s="3" t="s">
        <v>184</v>
      </c>
      <c r="G52" s="3" t="s">
        <v>23</v>
      </c>
      <c r="H52" s="4">
        <v>0</v>
      </c>
      <c r="I52" s="5">
        <v>98.59</v>
      </c>
      <c r="J52" s="6">
        <v>1</v>
      </c>
      <c r="K52" s="5">
        <v>22.83</v>
      </c>
      <c r="L52" s="5">
        <v>21.65</v>
      </c>
      <c r="M52" s="5">
        <v>10.24</v>
      </c>
      <c r="N52" s="3" t="s">
        <v>24</v>
      </c>
      <c r="O52" s="7">
        <v>2.9358002784222736</v>
      </c>
      <c r="P52" s="8">
        <f t="shared" si="0"/>
        <v>0</v>
      </c>
      <c r="Q52" s="2"/>
    </row>
    <row r="53" spans="1:23" ht="14.4" x14ac:dyDescent="0.3">
      <c r="A53" s="3" t="s">
        <v>296</v>
      </c>
      <c r="B53" s="3" t="s">
        <v>297</v>
      </c>
      <c r="C53" s="3" t="s">
        <v>182</v>
      </c>
      <c r="D53" s="3" t="s">
        <v>298</v>
      </c>
      <c r="E53" s="3" t="s">
        <v>299</v>
      </c>
      <c r="F53" s="3" t="s">
        <v>184</v>
      </c>
      <c r="G53" s="3" t="s">
        <v>23</v>
      </c>
      <c r="H53" s="4">
        <v>0</v>
      </c>
      <c r="I53" s="5">
        <v>36.799999999999997</v>
      </c>
      <c r="J53" s="6">
        <v>3</v>
      </c>
      <c r="K53" s="5">
        <v>17.322800000000001</v>
      </c>
      <c r="L53" s="5">
        <v>13.3858</v>
      </c>
      <c r="M53" s="5">
        <v>20.078700000000001</v>
      </c>
      <c r="N53" s="3" t="s">
        <v>37</v>
      </c>
      <c r="O53" s="7">
        <v>0.90020101397952212</v>
      </c>
      <c r="P53" s="8">
        <f t="shared" si="0"/>
        <v>0</v>
      </c>
      <c r="Q53" s="2"/>
    </row>
    <row r="54" spans="1:23" ht="14.4" x14ac:dyDescent="0.3">
      <c r="A54" s="3" t="s">
        <v>300</v>
      </c>
      <c r="B54" s="3" t="s">
        <v>301</v>
      </c>
      <c r="C54" s="3" t="s">
        <v>302</v>
      </c>
      <c r="D54" s="3" t="s">
        <v>303</v>
      </c>
      <c r="E54" s="3" t="s">
        <v>304</v>
      </c>
      <c r="F54" s="3" t="s">
        <v>305</v>
      </c>
      <c r="G54" s="3" t="s">
        <v>23</v>
      </c>
      <c r="H54" s="4">
        <v>41</v>
      </c>
      <c r="I54" s="5">
        <v>27.23</v>
      </c>
      <c r="J54" s="6">
        <v>4</v>
      </c>
      <c r="K54" s="5">
        <v>11.81</v>
      </c>
      <c r="L54" s="5">
        <v>18.899999999999999</v>
      </c>
      <c r="M54" s="5">
        <v>14.96</v>
      </c>
      <c r="N54" s="3" t="s">
        <v>306</v>
      </c>
      <c r="O54" s="7">
        <v>0.48422370069605575</v>
      </c>
      <c r="P54" s="8">
        <f t="shared" si="0"/>
        <v>19.853171728538285</v>
      </c>
      <c r="Q54" s="2"/>
    </row>
    <row r="55" spans="1:23" ht="14.4" x14ac:dyDescent="0.3">
      <c r="A55" s="3" t="s">
        <v>307</v>
      </c>
      <c r="B55" s="3" t="s">
        <v>308</v>
      </c>
      <c r="C55" s="3" t="s">
        <v>182</v>
      </c>
      <c r="D55" s="3" t="s">
        <v>309</v>
      </c>
      <c r="E55" s="3" t="s">
        <v>189</v>
      </c>
      <c r="F55" s="3" t="s">
        <v>184</v>
      </c>
      <c r="G55" s="3" t="s">
        <v>23</v>
      </c>
      <c r="H55" s="4">
        <v>0</v>
      </c>
      <c r="I55" s="5">
        <v>31.8</v>
      </c>
      <c r="J55" s="6">
        <v>3</v>
      </c>
      <c r="K55" s="5">
        <v>17.322800000000001</v>
      </c>
      <c r="L55" s="5">
        <v>13.3858</v>
      </c>
      <c r="M55" s="5">
        <v>17.7165</v>
      </c>
      <c r="N55" s="3" t="s">
        <v>37</v>
      </c>
      <c r="O55" s="7">
        <v>0.79429501233487232</v>
      </c>
      <c r="P55" s="8">
        <f t="shared" si="0"/>
        <v>0</v>
      </c>
      <c r="Q55" s="2"/>
    </row>
    <row r="56" spans="1:23" ht="14.4" x14ac:dyDescent="0.3">
      <c r="A56" s="3" t="s">
        <v>310</v>
      </c>
      <c r="B56" s="3" t="s">
        <v>311</v>
      </c>
      <c r="C56" s="3" t="s">
        <v>312</v>
      </c>
      <c r="D56" s="3" t="s">
        <v>313</v>
      </c>
      <c r="E56" s="3" t="s">
        <v>314</v>
      </c>
      <c r="F56" s="3" t="s">
        <v>315</v>
      </c>
      <c r="G56" s="3" t="s">
        <v>23</v>
      </c>
      <c r="H56" s="4">
        <v>20</v>
      </c>
      <c r="I56" s="5">
        <v>41.94</v>
      </c>
      <c r="J56" s="6">
        <v>1</v>
      </c>
      <c r="K56" s="5">
        <v>19.684999999999999</v>
      </c>
      <c r="L56" s="5">
        <v>13.3858</v>
      </c>
      <c r="M56" s="5">
        <v>6.2991999999999999</v>
      </c>
      <c r="N56" s="3" t="s">
        <v>37</v>
      </c>
      <c r="O56" s="7">
        <v>0.96278183313317844</v>
      </c>
      <c r="P56" s="8">
        <f t="shared" si="0"/>
        <v>19.255636662663569</v>
      </c>
      <c r="Q56" s="2"/>
    </row>
    <row r="57" spans="1:23" ht="13.2" x14ac:dyDescent="0.25">
      <c r="A57" s="10"/>
      <c r="B57" s="10"/>
      <c r="C57" s="10"/>
      <c r="D57" s="14"/>
      <c r="E57" s="10"/>
      <c r="F57" s="10"/>
      <c r="G57" s="11" t="s">
        <v>316</v>
      </c>
      <c r="H57" s="12">
        <f>SUM(H2:H56)</f>
        <v>9430</v>
      </c>
      <c r="I57" s="10"/>
      <c r="J57" s="10"/>
      <c r="K57" s="10"/>
      <c r="L57" s="10"/>
      <c r="M57" s="10"/>
      <c r="N57" s="10"/>
      <c r="O57" s="10"/>
      <c r="P57" s="13">
        <f>SUM(P2:P56)</f>
        <v>13886.623381340347</v>
      </c>
      <c r="Q57" s="10">
        <f>P57/2600</f>
        <v>5.3410089928232107</v>
      </c>
    </row>
    <row r="58" spans="1:23" ht="13.2" x14ac:dyDescent="0.25">
      <c r="A58" s="10"/>
      <c r="B58" s="10"/>
      <c r="C58" s="10"/>
      <c r="D58" s="14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</row>
    <row r="59" spans="1:23" ht="17.399999999999999" x14ac:dyDescent="0.3">
      <c r="A59" s="10"/>
      <c r="B59" s="10"/>
      <c r="C59" s="10"/>
      <c r="D59" s="31" t="s">
        <v>369</v>
      </c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</row>
    <row r="60" spans="1:23" ht="14.4" x14ac:dyDescent="0.3">
      <c r="A60" s="16" t="s">
        <v>318</v>
      </c>
      <c r="B60" s="16" t="s">
        <v>319</v>
      </c>
      <c r="C60" s="16" t="s">
        <v>320</v>
      </c>
      <c r="D60" s="16" t="s">
        <v>321</v>
      </c>
      <c r="E60" s="16" t="s">
        <v>189</v>
      </c>
      <c r="F60" s="16" t="s">
        <v>205</v>
      </c>
      <c r="G60" s="16" t="s">
        <v>23</v>
      </c>
      <c r="H60" s="17">
        <v>826</v>
      </c>
      <c r="I60" s="18">
        <v>1</v>
      </c>
      <c r="J60" s="17">
        <v>16.73</v>
      </c>
      <c r="K60" s="17">
        <v>16.73</v>
      </c>
      <c r="L60" s="17">
        <v>7.48</v>
      </c>
      <c r="M60" s="16" t="s">
        <v>37</v>
      </c>
      <c r="N60" s="19"/>
      <c r="O60" s="20"/>
      <c r="P60" s="21">
        <v>1003.0816037076567</v>
      </c>
      <c r="Q60" s="21"/>
      <c r="R60" s="22"/>
      <c r="S60" s="23"/>
      <c r="T60" s="21">
        <f t="shared" ref="T60:T72" si="1">N60*S60</f>
        <v>0</v>
      </c>
      <c r="U60" s="22"/>
      <c r="V60" s="23">
        <v>826</v>
      </c>
      <c r="W60" s="21">
        <f t="shared" ref="W60:W72" si="2">N60*V60</f>
        <v>0</v>
      </c>
    </row>
    <row r="61" spans="1:23" ht="14.4" x14ac:dyDescent="0.3">
      <c r="A61" s="16" t="s">
        <v>322</v>
      </c>
      <c r="B61" s="16" t="s">
        <v>323</v>
      </c>
      <c r="C61" s="16" t="s">
        <v>69</v>
      </c>
      <c r="D61" s="16" t="s">
        <v>324</v>
      </c>
      <c r="E61" s="16" t="s">
        <v>29</v>
      </c>
      <c r="F61" s="16" t="s">
        <v>184</v>
      </c>
      <c r="G61" s="16" t="s">
        <v>23</v>
      </c>
      <c r="H61" s="17">
        <v>552</v>
      </c>
      <c r="I61" s="18">
        <v>3</v>
      </c>
      <c r="J61" s="17">
        <v>18.503900000000002</v>
      </c>
      <c r="K61" s="17">
        <v>16.535399999999999</v>
      </c>
      <c r="L61" s="17">
        <v>13.189</v>
      </c>
      <c r="M61" s="16" t="s">
        <v>24</v>
      </c>
      <c r="N61" s="19"/>
      <c r="O61" s="20"/>
      <c r="P61" s="21">
        <v>430.69557289947483</v>
      </c>
      <c r="Q61" s="21"/>
      <c r="R61" s="22"/>
      <c r="S61" s="23"/>
      <c r="T61" s="21">
        <f t="shared" si="1"/>
        <v>0</v>
      </c>
      <c r="U61" s="22"/>
      <c r="V61" s="23">
        <v>552</v>
      </c>
      <c r="W61" s="21">
        <f t="shared" si="2"/>
        <v>0</v>
      </c>
    </row>
    <row r="62" spans="1:23" ht="14.4" x14ac:dyDescent="0.3">
      <c r="A62" s="16" t="s">
        <v>325</v>
      </c>
      <c r="B62" s="16" t="s">
        <v>326</v>
      </c>
      <c r="C62" s="16" t="s">
        <v>327</v>
      </c>
      <c r="D62" s="16" t="s">
        <v>328</v>
      </c>
      <c r="E62" s="16" t="s">
        <v>214</v>
      </c>
      <c r="F62" s="16" t="s">
        <v>22</v>
      </c>
      <c r="G62" s="16" t="s">
        <v>23</v>
      </c>
      <c r="H62" s="17">
        <v>412</v>
      </c>
      <c r="I62" s="18">
        <v>1</v>
      </c>
      <c r="J62" s="17">
        <v>18.897600000000001</v>
      </c>
      <c r="K62" s="17">
        <v>10.677199999999999</v>
      </c>
      <c r="L62" s="17">
        <v>10.2362</v>
      </c>
      <c r="M62" s="16" t="s">
        <v>37</v>
      </c>
      <c r="N62" s="19"/>
      <c r="O62" s="20"/>
      <c r="P62" s="21">
        <v>493.5859026266844</v>
      </c>
      <c r="Q62" s="21"/>
      <c r="R62" s="22"/>
      <c r="S62" s="23"/>
      <c r="T62" s="21">
        <f t="shared" si="1"/>
        <v>0</v>
      </c>
      <c r="U62" s="22"/>
      <c r="V62" s="23">
        <v>412</v>
      </c>
      <c r="W62" s="21">
        <f t="shared" si="2"/>
        <v>0</v>
      </c>
    </row>
    <row r="63" spans="1:23" ht="14.4" x14ac:dyDescent="0.3">
      <c r="A63" s="16" t="s">
        <v>329</v>
      </c>
      <c r="B63" s="16" t="s">
        <v>330</v>
      </c>
      <c r="C63" s="16" t="s">
        <v>69</v>
      </c>
      <c r="D63" s="16" t="s">
        <v>331</v>
      </c>
      <c r="E63" s="16" t="s">
        <v>209</v>
      </c>
      <c r="F63" s="16" t="s">
        <v>71</v>
      </c>
      <c r="G63" s="16" t="s">
        <v>23</v>
      </c>
      <c r="H63" s="17">
        <v>330</v>
      </c>
      <c r="I63" s="18">
        <v>4</v>
      </c>
      <c r="J63" s="17">
        <v>13.3858</v>
      </c>
      <c r="K63" s="17">
        <v>11.811</v>
      </c>
      <c r="L63" s="17">
        <v>9.8424999999999994</v>
      </c>
      <c r="M63" s="16" t="s">
        <v>24</v>
      </c>
      <c r="N63" s="19"/>
      <c r="O63" s="20"/>
      <c r="P63" s="21">
        <v>74.465157406394283</v>
      </c>
      <c r="Q63" s="21"/>
      <c r="R63" s="22"/>
      <c r="S63" s="23"/>
      <c r="T63" s="21">
        <f t="shared" si="1"/>
        <v>0</v>
      </c>
      <c r="U63" s="22"/>
      <c r="V63" s="23">
        <v>330</v>
      </c>
      <c r="W63" s="21">
        <f t="shared" si="2"/>
        <v>0</v>
      </c>
    </row>
    <row r="64" spans="1:23" ht="14.4" x14ac:dyDescent="0.3">
      <c r="A64" s="16" t="s">
        <v>332</v>
      </c>
      <c r="B64" s="16" t="s">
        <v>333</v>
      </c>
      <c r="C64" s="16" t="s">
        <v>52</v>
      </c>
      <c r="D64" s="16" t="s">
        <v>334</v>
      </c>
      <c r="E64" s="16" t="s">
        <v>189</v>
      </c>
      <c r="F64" s="16" t="s">
        <v>55</v>
      </c>
      <c r="G64" s="16" t="s">
        <v>23</v>
      </c>
      <c r="H64" s="17">
        <v>265</v>
      </c>
      <c r="I64" s="18">
        <v>1</v>
      </c>
      <c r="J64" s="17">
        <v>18.899999999999999</v>
      </c>
      <c r="K64" s="17">
        <v>16.14</v>
      </c>
      <c r="L64" s="17">
        <v>5.51</v>
      </c>
      <c r="M64" s="16" t="s">
        <v>37</v>
      </c>
      <c r="N64" s="19"/>
      <c r="O64" s="20"/>
      <c r="P64" s="21">
        <v>258.36016061484918</v>
      </c>
      <c r="Q64" s="21"/>
      <c r="R64" s="22"/>
      <c r="S64" s="23"/>
      <c r="T64" s="21">
        <f t="shared" si="1"/>
        <v>0</v>
      </c>
      <c r="U64" s="22"/>
      <c r="V64" s="23">
        <v>265</v>
      </c>
      <c r="W64" s="21">
        <f t="shared" si="2"/>
        <v>0</v>
      </c>
    </row>
    <row r="65" spans="1:23" ht="14.4" x14ac:dyDescent="0.3">
      <c r="A65" s="16" t="s">
        <v>335</v>
      </c>
      <c r="B65" s="16" t="s">
        <v>336</v>
      </c>
      <c r="C65" s="16" t="s">
        <v>88</v>
      </c>
      <c r="D65" s="16" t="s">
        <v>334</v>
      </c>
      <c r="E65" s="16" t="s">
        <v>90</v>
      </c>
      <c r="F65" s="16" t="s">
        <v>215</v>
      </c>
      <c r="G65" s="16" t="s">
        <v>23</v>
      </c>
      <c r="H65" s="17">
        <v>231</v>
      </c>
      <c r="I65" s="18">
        <v>1</v>
      </c>
      <c r="J65" s="17">
        <v>21.259799999999998</v>
      </c>
      <c r="K65" s="17">
        <v>19.2913</v>
      </c>
      <c r="L65" s="17">
        <v>8.2676999999999996</v>
      </c>
      <c r="M65" s="16" t="s">
        <v>37</v>
      </c>
      <c r="N65" s="19"/>
      <c r="O65" s="20"/>
      <c r="P65" s="21">
        <v>454.33908321734799</v>
      </c>
      <c r="Q65" s="21"/>
      <c r="R65" s="22"/>
      <c r="S65" s="23"/>
      <c r="T65" s="21">
        <f t="shared" si="1"/>
        <v>0</v>
      </c>
      <c r="U65" s="22"/>
      <c r="V65" s="23">
        <v>231</v>
      </c>
      <c r="W65" s="21">
        <f t="shared" si="2"/>
        <v>0</v>
      </c>
    </row>
    <row r="66" spans="1:23" ht="14.4" x14ac:dyDescent="0.3">
      <c r="A66" s="16" t="s">
        <v>337</v>
      </c>
      <c r="B66" s="16" t="s">
        <v>338</v>
      </c>
      <c r="C66" s="16" t="s">
        <v>339</v>
      </c>
      <c r="D66" s="16" t="s">
        <v>340</v>
      </c>
      <c r="E66" s="16" t="s">
        <v>341</v>
      </c>
      <c r="F66" s="16" t="s">
        <v>342</v>
      </c>
      <c r="G66" s="16" t="s">
        <v>23</v>
      </c>
      <c r="H66" s="17">
        <v>134</v>
      </c>
      <c r="I66" s="18">
        <v>1</v>
      </c>
      <c r="J66" s="17">
        <v>17.5197</v>
      </c>
      <c r="K66" s="17">
        <v>13.779500000000001</v>
      </c>
      <c r="L66" s="17">
        <v>6.4961000000000002</v>
      </c>
      <c r="M66" s="16" t="s">
        <v>24</v>
      </c>
      <c r="N66" s="19"/>
      <c r="O66" s="20"/>
      <c r="P66" s="21">
        <v>121.89344824618099</v>
      </c>
      <c r="Q66" s="21"/>
      <c r="R66" s="22"/>
      <c r="S66" s="23"/>
      <c r="T66" s="21">
        <f t="shared" si="1"/>
        <v>0</v>
      </c>
      <c r="U66" s="22"/>
      <c r="V66" s="23">
        <v>134</v>
      </c>
      <c r="W66" s="21">
        <f t="shared" si="2"/>
        <v>0</v>
      </c>
    </row>
    <row r="67" spans="1:23" ht="14.4" x14ac:dyDescent="0.3">
      <c r="A67" s="16" t="s">
        <v>343</v>
      </c>
      <c r="B67" s="16" t="s">
        <v>344</v>
      </c>
      <c r="C67" s="16" t="s">
        <v>339</v>
      </c>
      <c r="D67" s="16" t="s">
        <v>345</v>
      </c>
      <c r="E67" s="16" t="s">
        <v>346</v>
      </c>
      <c r="F67" s="16" t="s">
        <v>342</v>
      </c>
      <c r="G67" s="16" t="s">
        <v>23</v>
      </c>
      <c r="H67" s="17">
        <v>130</v>
      </c>
      <c r="I67" s="18">
        <v>1</v>
      </c>
      <c r="J67" s="17">
        <v>17.5197</v>
      </c>
      <c r="K67" s="17">
        <v>13.779500000000001</v>
      </c>
      <c r="L67" s="17">
        <v>5.7087000000000003</v>
      </c>
      <c r="M67" s="16" t="s">
        <v>24</v>
      </c>
      <c r="N67" s="19"/>
      <c r="O67" s="20"/>
      <c r="P67" s="21">
        <v>103.92102843840236</v>
      </c>
      <c r="Q67" s="21"/>
      <c r="R67" s="22"/>
      <c r="S67" s="23"/>
      <c r="T67" s="21">
        <f t="shared" si="1"/>
        <v>0</v>
      </c>
      <c r="U67" s="22"/>
      <c r="V67" s="23">
        <v>130</v>
      </c>
      <c r="W67" s="21">
        <f t="shared" si="2"/>
        <v>0</v>
      </c>
    </row>
    <row r="68" spans="1:23" ht="14.4" x14ac:dyDescent="0.3">
      <c r="A68" s="16" t="s">
        <v>347</v>
      </c>
      <c r="B68" s="16" t="s">
        <v>348</v>
      </c>
      <c r="C68" s="16" t="s">
        <v>224</v>
      </c>
      <c r="D68" s="16" t="s">
        <v>349</v>
      </c>
      <c r="E68" s="16" t="s">
        <v>350</v>
      </c>
      <c r="F68" s="16" t="s">
        <v>227</v>
      </c>
      <c r="G68" s="16" t="s">
        <v>23</v>
      </c>
      <c r="H68" s="17">
        <v>114</v>
      </c>
      <c r="I68" s="18">
        <v>1</v>
      </c>
      <c r="J68" s="17">
        <v>11.811</v>
      </c>
      <c r="K68" s="17">
        <v>9.8424999999999994</v>
      </c>
      <c r="L68" s="17">
        <v>8.6614000000000004</v>
      </c>
      <c r="M68" s="16" t="s">
        <v>24</v>
      </c>
      <c r="N68" s="19"/>
      <c r="O68" s="20"/>
      <c r="P68" s="21">
        <v>66.580611328070177</v>
      </c>
      <c r="Q68" s="21"/>
      <c r="R68" s="22"/>
      <c r="S68" s="23"/>
      <c r="T68" s="21">
        <f t="shared" si="1"/>
        <v>0</v>
      </c>
      <c r="U68" s="22"/>
      <c r="V68" s="23">
        <v>114</v>
      </c>
      <c r="W68" s="21">
        <f t="shared" si="2"/>
        <v>0</v>
      </c>
    </row>
    <row r="69" spans="1:23" ht="14.4" x14ac:dyDescent="0.3">
      <c r="A69" s="16" t="s">
        <v>351</v>
      </c>
      <c r="B69" s="16" t="s">
        <v>352</v>
      </c>
      <c r="C69" s="16" t="s">
        <v>27</v>
      </c>
      <c r="D69" s="16" t="s">
        <v>353</v>
      </c>
      <c r="E69" s="16" t="s">
        <v>42</v>
      </c>
      <c r="F69" s="16" t="s">
        <v>354</v>
      </c>
      <c r="G69" s="16" t="s">
        <v>23</v>
      </c>
      <c r="H69" s="17">
        <v>103</v>
      </c>
      <c r="I69" s="18">
        <v>1</v>
      </c>
      <c r="J69" s="17">
        <v>17.126000000000001</v>
      </c>
      <c r="K69" s="17">
        <v>12.795299999999999</v>
      </c>
      <c r="L69" s="17">
        <v>6.2991999999999999</v>
      </c>
      <c r="M69" s="16" t="s">
        <v>24</v>
      </c>
      <c r="N69" s="19"/>
      <c r="O69" s="20"/>
      <c r="P69" s="21">
        <v>82.469198392840653</v>
      </c>
      <c r="Q69" s="21"/>
      <c r="R69" s="22"/>
      <c r="S69" s="23"/>
      <c r="T69" s="21">
        <f t="shared" si="1"/>
        <v>0</v>
      </c>
      <c r="U69" s="22"/>
      <c r="V69" s="23">
        <v>103</v>
      </c>
      <c r="W69" s="21">
        <f t="shared" si="2"/>
        <v>0</v>
      </c>
    </row>
    <row r="70" spans="1:23" ht="14.4" x14ac:dyDescent="0.3">
      <c r="A70" s="16" t="s">
        <v>355</v>
      </c>
      <c r="B70" s="16" t="s">
        <v>356</v>
      </c>
      <c r="C70" s="16" t="s">
        <v>294</v>
      </c>
      <c r="D70" s="16" t="s">
        <v>295</v>
      </c>
      <c r="E70" s="16" t="s">
        <v>357</v>
      </c>
      <c r="F70" s="16" t="s">
        <v>184</v>
      </c>
      <c r="G70" s="16" t="s">
        <v>23</v>
      </c>
      <c r="H70" s="17">
        <v>94</v>
      </c>
      <c r="I70" s="18">
        <v>1</v>
      </c>
      <c r="J70" s="17">
        <v>22.83</v>
      </c>
      <c r="K70" s="17">
        <v>21.65</v>
      </c>
      <c r="L70" s="17">
        <v>9.06</v>
      </c>
      <c r="M70" s="16" t="s">
        <v>24</v>
      </c>
      <c r="N70" s="19"/>
      <c r="O70" s="20"/>
      <c r="P70" s="21">
        <v>244.16454581206494</v>
      </c>
      <c r="Q70" s="21"/>
      <c r="R70" s="22"/>
      <c r="S70" s="23"/>
      <c r="T70" s="21">
        <f t="shared" si="1"/>
        <v>0</v>
      </c>
      <c r="U70" s="22"/>
      <c r="V70" s="23">
        <v>94</v>
      </c>
      <c r="W70" s="21">
        <f t="shared" si="2"/>
        <v>0</v>
      </c>
    </row>
    <row r="71" spans="1:23" ht="14.4" x14ac:dyDescent="0.3">
      <c r="A71" s="16" t="s">
        <v>358</v>
      </c>
      <c r="B71" s="16" t="s">
        <v>359</v>
      </c>
      <c r="C71" s="16" t="s">
        <v>360</v>
      </c>
      <c r="D71" s="16" t="s">
        <v>361</v>
      </c>
      <c r="E71" s="16" t="s">
        <v>362</v>
      </c>
      <c r="F71" s="16" t="s">
        <v>36</v>
      </c>
      <c r="G71" s="16" t="s">
        <v>108</v>
      </c>
      <c r="H71" s="17">
        <v>17</v>
      </c>
      <c r="I71" s="18">
        <v>1</v>
      </c>
      <c r="J71" s="17">
        <v>24.409400000000002</v>
      </c>
      <c r="K71" s="17">
        <v>19.684999999999999</v>
      </c>
      <c r="L71" s="17">
        <v>9.2520000000000007</v>
      </c>
      <c r="M71" s="16" t="s">
        <v>24</v>
      </c>
      <c r="N71" s="19"/>
      <c r="O71" s="20"/>
      <c r="P71" s="21">
        <v>43.83689724482366</v>
      </c>
      <c r="Q71" s="21"/>
      <c r="R71" s="22"/>
      <c r="S71" s="23"/>
      <c r="T71" s="21">
        <f t="shared" si="1"/>
        <v>0</v>
      </c>
      <c r="U71" s="22"/>
      <c r="V71" s="23">
        <v>17</v>
      </c>
      <c r="W71" s="21">
        <f t="shared" si="2"/>
        <v>0</v>
      </c>
    </row>
    <row r="72" spans="1:23" ht="14.4" x14ac:dyDescent="0.3">
      <c r="A72" s="24" t="s">
        <v>363</v>
      </c>
      <c r="B72" s="24" t="s">
        <v>364</v>
      </c>
      <c r="C72" s="24" t="s">
        <v>365</v>
      </c>
      <c r="D72" s="24" t="s">
        <v>366</v>
      </c>
      <c r="E72" s="24" t="s">
        <v>367</v>
      </c>
      <c r="F72" s="24" t="s">
        <v>368</v>
      </c>
      <c r="G72" s="24" t="s">
        <v>23</v>
      </c>
      <c r="H72" s="25">
        <v>1099</v>
      </c>
      <c r="I72" s="26">
        <v>1</v>
      </c>
      <c r="J72" s="25">
        <v>17.91</v>
      </c>
      <c r="K72" s="25">
        <v>13.78</v>
      </c>
      <c r="L72" s="25">
        <v>6.1</v>
      </c>
      <c r="M72" s="24" t="s">
        <v>37</v>
      </c>
      <c r="N72" s="27"/>
      <c r="O72" s="28"/>
      <c r="P72" s="29">
        <v>959.69905987238963</v>
      </c>
      <c r="Q72" s="21"/>
      <c r="R72" s="23"/>
      <c r="S72" s="30"/>
      <c r="T72" s="29">
        <f t="shared" si="1"/>
        <v>0</v>
      </c>
      <c r="U72" s="23"/>
      <c r="V72" s="30">
        <v>1099</v>
      </c>
      <c r="W72" s="29">
        <f t="shared" si="2"/>
        <v>0</v>
      </c>
    </row>
    <row r="73" spans="1:23" ht="14.4" x14ac:dyDescent="0.3">
      <c r="A73" s="16"/>
      <c r="B73" s="16"/>
      <c r="C73" s="16"/>
      <c r="D73" s="16"/>
      <c r="E73" s="16"/>
      <c r="F73" s="16"/>
      <c r="G73" s="16"/>
      <c r="H73" s="17"/>
      <c r="I73" s="18"/>
      <c r="J73" s="17"/>
      <c r="K73" s="17"/>
      <c r="L73" s="17"/>
      <c r="M73" s="16"/>
      <c r="N73" s="19"/>
      <c r="O73" s="20"/>
      <c r="P73" s="21"/>
      <c r="Q73" s="21"/>
      <c r="R73" s="22"/>
      <c r="S73" s="23"/>
      <c r="T73" s="21"/>
      <c r="U73" s="22"/>
      <c r="V73" s="23"/>
      <c r="W73" s="21"/>
    </row>
    <row r="74" spans="1:23" ht="14.4" x14ac:dyDescent="0.3">
      <c r="A74" s="16"/>
      <c r="B74" s="16"/>
      <c r="C74" s="16"/>
      <c r="D74" s="16"/>
      <c r="E74" s="16"/>
      <c r="F74" s="16"/>
      <c r="G74" s="16"/>
      <c r="H74" s="17">
        <v>4307</v>
      </c>
      <c r="I74" s="18">
        <v>4337.0922698071809</v>
      </c>
      <c r="J74" s="17"/>
      <c r="K74" s="17"/>
      <c r="L74" s="17"/>
      <c r="M74" s="16"/>
      <c r="N74" s="19"/>
      <c r="O74" s="20"/>
      <c r="P74" s="21">
        <v>4337</v>
      </c>
      <c r="Q74" s="21"/>
      <c r="R74" s="22"/>
      <c r="S74" s="23"/>
      <c r="T74" s="21"/>
      <c r="U74" s="22"/>
      <c r="V74" s="23">
        <f t="shared" ref="V74:W74" si="3">SUM(V60:V73)</f>
        <v>4307</v>
      </c>
      <c r="W74" s="21">
        <f t="shared" si="3"/>
        <v>0</v>
      </c>
    </row>
    <row r="75" spans="1:23" ht="13.2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</row>
    <row r="76" spans="1:23" ht="13.2" x14ac:dyDescent="0.25">
      <c r="A76" s="10"/>
      <c r="B76" s="10"/>
      <c r="C76" s="10"/>
      <c r="D76" s="10"/>
      <c r="E76" s="10"/>
      <c r="F76" s="10"/>
      <c r="G76" s="32" t="s">
        <v>370</v>
      </c>
      <c r="H76" s="33">
        <f>H57+H74</f>
        <v>13737</v>
      </c>
      <c r="I76" s="32"/>
      <c r="J76" s="32"/>
      <c r="K76" s="32"/>
      <c r="L76" s="32"/>
      <c r="M76" s="32"/>
      <c r="N76" s="32"/>
      <c r="O76" s="32"/>
      <c r="P76" s="34">
        <f>P74+P57</f>
        <v>18223.623381340345</v>
      </c>
      <c r="Q76" s="32">
        <v>7</v>
      </c>
    </row>
    <row r="77" spans="1:23" ht="13.2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</row>
    <row r="78" spans="1:23" ht="13.2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</row>
    <row r="79" spans="1:23" ht="13.2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</row>
    <row r="80" spans="1:23" ht="13.2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</row>
    <row r="81" spans="1:17" ht="13.2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</row>
    <row r="82" spans="1:17" ht="13.2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</row>
    <row r="83" spans="1:17" ht="13.2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</row>
    <row r="84" spans="1:17" ht="13.2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</row>
    <row r="85" spans="1:17" ht="13.2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</row>
    <row r="86" spans="1:17" ht="13.2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</row>
    <row r="87" spans="1:17" ht="13.2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</row>
    <row r="88" spans="1:17" ht="13.2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</row>
    <row r="89" spans="1:17" ht="13.2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</row>
    <row r="90" spans="1:17" ht="13.2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</row>
    <row r="91" spans="1:17" ht="13.2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</row>
    <row r="92" spans="1:17" ht="13.2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</row>
    <row r="93" spans="1:17" ht="13.2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</row>
    <row r="94" spans="1:17" ht="13.2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</row>
    <row r="95" spans="1:17" ht="13.2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</row>
    <row r="96" spans="1:17" ht="13.2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</row>
    <row r="97" spans="1:17" ht="13.2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</row>
    <row r="98" spans="1:17" ht="13.2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</row>
    <row r="99" spans="1:17" ht="13.2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</row>
    <row r="100" spans="1:17" ht="13.2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</row>
    <row r="101" spans="1:17" ht="13.2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</row>
    <row r="102" spans="1:17" ht="13.2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</row>
    <row r="103" spans="1:17" ht="13.2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</row>
    <row r="104" spans="1:17" ht="13.2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</row>
    <row r="105" spans="1:17" ht="13.2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</row>
    <row r="106" spans="1:17" ht="13.2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</row>
    <row r="107" spans="1:17" ht="13.2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</row>
    <row r="108" spans="1:17" ht="13.2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</row>
    <row r="109" spans="1:17" ht="13.2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</row>
    <row r="110" spans="1:17" ht="13.2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</row>
    <row r="111" spans="1:17" ht="13.2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</row>
    <row r="112" spans="1:17" ht="13.2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</row>
    <row r="113" spans="1:17" ht="13.2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</row>
    <row r="114" spans="1:17" ht="13.2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</row>
    <row r="115" spans="1:17" ht="13.2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</row>
    <row r="116" spans="1:17" ht="13.2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</row>
    <row r="117" spans="1:17" ht="13.2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</row>
    <row r="118" spans="1:17" ht="13.2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</row>
    <row r="119" spans="1:17" ht="13.2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</row>
    <row r="120" spans="1:17" ht="13.2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</row>
    <row r="121" spans="1:17" ht="13.2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</row>
    <row r="122" spans="1:17" ht="13.2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</row>
    <row r="123" spans="1:17" ht="13.2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</row>
    <row r="124" spans="1:17" ht="13.2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</row>
    <row r="125" spans="1:17" ht="13.2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</row>
    <row r="126" spans="1:17" ht="13.2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</row>
    <row r="127" spans="1:17" ht="13.2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</row>
    <row r="128" spans="1:17" ht="13.2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</row>
    <row r="129" spans="1:17" ht="13.2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</row>
    <row r="130" spans="1:17" ht="13.2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</row>
    <row r="131" spans="1:17" ht="13.2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</row>
    <row r="132" spans="1:17" ht="13.2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</row>
    <row r="133" spans="1:17" ht="13.2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</row>
    <row r="134" spans="1:17" ht="13.2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</row>
    <row r="135" spans="1:17" ht="13.2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</row>
    <row r="136" spans="1:17" ht="13.2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</row>
    <row r="137" spans="1:17" ht="13.2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</row>
    <row r="138" spans="1:17" ht="13.2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</row>
    <row r="139" spans="1:17" ht="13.2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</row>
    <row r="140" spans="1:17" ht="13.2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</row>
    <row r="141" spans="1:17" ht="13.2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</row>
    <row r="142" spans="1:17" ht="13.2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</row>
    <row r="143" spans="1:17" ht="13.2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</row>
    <row r="144" spans="1:17" ht="13.2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</row>
    <row r="145" spans="1:17" ht="13.2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</row>
    <row r="146" spans="1:17" ht="13.2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</row>
    <row r="147" spans="1:17" ht="13.2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</row>
    <row r="148" spans="1:17" ht="13.2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</row>
    <row r="149" spans="1:17" ht="13.2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</row>
    <row r="150" spans="1:17" ht="13.2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</row>
    <row r="151" spans="1:17" ht="13.2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</row>
    <row r="152" spans="1:17" ht="13.2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</row>
    <row r="153" spans="1:17" ht="13.2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</row>
    <row r="154" spans="1:17" ht="13.2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</row>
    <row r="155" spans="1:17" ht="13.2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</row>
    <row r="156" spans="1:17" ht="13.2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</row>
    <row r="157" spans="1:17" ht="13.2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</row>
    <row r="158" spans="1:17" ht="13.2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</row>
    <row r="159" spans="1:17" ht="13.2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</row>
    <row r="160" spans="1:17" ht="13.2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</row>
    <row r="161" spans="1:17" ht="13.2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</row>
    <row r="162" spans="1:17" ht="13.2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</row>
    <row r="163" spans="1:17" ht="13.2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</row>
    <row r="164" spans="1:17" ht="13.2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</row>
    <row r="165" spans="1:17" ht="13.2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</row>
    <row r="166" spans="1:17" ht="13.2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</row>
    <row r="167" spans="1:17" ht="13.2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</row>
    <row r="168" spans="1:17" ht="13.2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</row>
    <row r="169" spans="1:17" ht="13.2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</row>
    <row r="170" spans="1:17" ht="13.2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</row>
    <row r="171" spans="1:17" ht="13.2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</row>
    <row r="172" spans="1:17" ht="13.2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</row>
    <row r="173" spans="1:17" ht="13.2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</row>
    <row r="174" spans="1:17" ht="13.2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</row>
    <row r="175" spans="1:17" ht="13.2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</row>
    <row r="176" spans="1:17" ht="13.2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</row>
    <row r="177" spans="1:17" ht="13.2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</row>
    <row r="178" spans="1:17" ht="13.2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</row>
    <row r="179" spans="1:17" ht="13.2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</row>
    <row r="180" spans="1:17" ht="13.2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</row>
    <row r="181" spans="1:17" ht="13.2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</row>
    <row r="182" spans="1:17" ht="13.2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</row>
    <row r="183" spans="1:17" ht="13.2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</row>
    <row r="184" spans="1:17" ht="13.2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</row>
    <row r="185" spans="1:17" ht="13.2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</row>
    <row r="186" spans="1:17" ht="13.2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</row>
    <row r="187" spans="1:17" ht="13.2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</row>
    <row r="188" spans="1:17" ht="13.2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</row>
    <row r="189" spans="1:17" ht="13.2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</row>
    <row r="190" spans="1:17" ht="13.2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</row>
    <row r="191" spans="1:17" ht="13.2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</row>
    <row r="192" spans="1:17" ht="13.2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</row>
    <row r="193" spans="1:17" ht="13.2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</row>
    <row r="194" spans="1:17" ht="13.2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</row>
    <row r="195" spans="1:17" ht="13.2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</row>
    <row r="196" spans="1:17" ht="13.2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</row>
    <row r="197" spans="1:17" ht="13.2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</row>
    <row r="198" spans="1:17" ht="13.2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</row>
    <row r="199" spans="1:17" ht="13.2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</row>
    <row r="200" spans="1:17" ht="13.2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</row>
    <row r="201" spans="1:17" ht="13.2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</row>
    <row r="202" spans="1:17" ht="13.2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</row>
    <row r="203" spans="1:17" ht="13.2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</row>
    <row r="204" spans="1:17" ht="13.2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</row>
    <row r="205" spans="1:17" ht="13.2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</row>
    <row r="206" spans="1:17" ht="13.2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</row>
    <row r="207" spans="1:17" ht="13.2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</row>
    <row r="208" spans="1:17" ht="13.2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</row>
    <row r="209" spans="1:17" ht="13.2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</row>
    <row r="210" spans="1:17" ht="13.2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</row>
    <row r="211" spans="1:17" ht="13.2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</row>
    <row r="212" spans="1:17" ht="13.2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</row>
    <row r="213" spans="1:17" ht="13.2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</row>
    <row r="214" spans="1:17" ht="13.2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</row>
    <row r="215" spans="1:17" ht="13.2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</row>
    <row r="216" spans="1:17" ht="13.2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</row>
    <row r="217" spans="1:17" ht="13.2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</row>
    <row r="218" spans="1:17" ht="13.2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</row>
    <row r="219" spans="1:17" ht="13.2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</row>
    <row r="220" spans="1:17" ht="13.2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</row>
    <row r="221" spans="1:17" ht="13.2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</row>
    <row r="222" spans="1:17" ht="13.2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</row>
    <row r="223" spans="1:17" ht="13.2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</row>
    <row r="224" spans="1:17" ht="13.2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</row>
    <row r="225" spans="1:17" ht="13.2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</row>
    <row r="226" spans="1:17" ht="13.2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</row>
    <row r="227" spans="1:17" ht="13.2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</row>
    <row r="228" spans="1:17" ht="13.2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</row>
    <row r="229" spans="1:17" ht="13.2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</row>
    <row r="230" spans="1:17" ht="13.2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</row>
    <row r="231" spans="1:17" ht="13.2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</row>
    <row r="232" spans="1:17" ht="13.2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</row>
    <row r="233" spans="1:17" ht="13.2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</row>
    <row r="234" spans="1:17" ht="13.2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</row>
    <row r="235" spans="1:17" ht="13.2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</row>
    <row r="236" spans="1:17" ht="13.2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</row>
    <row r="237" spans="1:17" ht="13.2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</row>
    <row r="238" spans="1:17" ht="13.2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</row>
    <row r="239" spans="1:17" ht="13.2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</row>
    <row r="240" spans="1:17" ht="13.2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</row>
    <row r="241" spans="1:17" ht="13.2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</row>
    <row r="242" spans="1:17" ht="13.2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</row>
    <row r="243" spans="1:17" ht="13.2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</row>
    <row r="244" spans="1:17" ht="13.2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</row>
    <row r="245" spans="1:17" ht="13.2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</row>
    <row r="246" spans="1:17" ht="13.2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</row>
    <row r="247" spans="1:17" ht="13.2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</row>
    <row r="248" spans="1:17" ht="13.2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</row>
    <row r="249" spans="1:17" ht="13.2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</row>
    <row r="250" spans="1:17" ht="13.2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</row>
    <row r="251" spans="1:17" ht="13.2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</row>
    <row r="252" spans="1:17" ht="13.2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</row>
    <row r="253" spans="1:17" ht="13.2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</row>
    <row r="254" spans="1:17" ht="13.2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</row>
    <row r="255" spans="1:17" ht="13.2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</row>
    <row r="256" spans="1:17" ht="13.2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</row>
    <row r="257" spans="1:17" ht="13.2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</row>
    <row r="258" spans="1:17" ht="13.2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</row>
    <row r="259" spans="1:17" ht="13.2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</row>
    <row r="260" spans="1:17" ht="13.2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</row>
    <row r="261" spans="1:17" ht="13.2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</row>
    <row r="262" spans="1:17" ht="13.2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</row>
    <row r="263" spans="1:17" ht="13.2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</row>
    <row r="264" spans="1:17" ht="13.2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</row>
    <row r="265" spans="1:17" ht="13.2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</row>
    <row r="266" spans="1:17" ht="13.2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</row>
    <row r="267" spans="1:17" ht="13.2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</row>
    <row r="268" spans="1:17" ht="13.2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</row>
    <row r="269" spans="1:17" ht="13.2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</row>
    <row r="270" spans="1:17" ht="13.2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</row>
    <row r="271" spans="1:17" ht="13.2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</row>
    <row r="272" spans="1:17" ht="13.2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</row>
    <row r="273" spans="1:17" ht="13.2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</row>
    <row r="274" spans="1:17" ht="13.2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</row>
    <row r="275" spans="1:17" ht="13.2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</row>
    <row r="276" spans="1:17" ht="13.2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</row>
    <row r="277" spans="1:17" ht="13.2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</row>
    <row r="278" spans="1:17" ht="13.2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</row>
    <row r="279" spans="1:17" ht="13.2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</row>
    <row r="280" spans="1:17" ht="13.2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</row>
    <row r="281" spans="1:17" ht="13.2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</row>
    <row r="282" spans="1:17" ht="13.2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</row>
    <row r="283" spans="1:17" ht="13.2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</row>
    <row r="284" spans="1:17" ht="13.2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</row>
    <row r="285" spans="1:17" ht="13.2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</row>
    <row r="286" spans="1:17" ht="13.2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</row>
    <row r="287" spans="1:17" ht="13.2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</row>
    <row r="288" spans="1:17" ht="13.2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</row>
    <row r="289" spans="1:17" ht="13.2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</row>
    <row r="290" spans="1:17" ht="13.2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</row>
    <row r="291" spans="1:17" ht="13.2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</row>
    <row r="292" spans="1:17" ht="13.2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</row>
    <row r="293" spans="1:17" ht="13.2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</row>
    <row r="294" spans="1:17" ht="13.2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</row>
    <row r="295" spans="1:17" ht="13.2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</row>
    <row r="296" spans="1:17" ht="13.2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</row>
    <row r="297" spans="1:17" ht="13.2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</row>
    <row r="298" spans="1:17" ht="13.2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</row>
    <row r="299" spans="1:17" ht="13.2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</row>
    <row r="300" spans="1:17" ht="13.2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</row>
    <row r="301" spans="1:17" ht="13.2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</row>
    <row r="302" spans="1:17" ht="13.2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</row>
    <row r="303" spans="1:17" ht="13.2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</row>
    <row r="304" spans="1:17" ht="13.2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</row>
    <row r="305" spans="1:17" ht="13.2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</row>
    <row r="306" spans="1:17" ht="13.2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</row>
    <row r="307" spans="1:17" ht="13.2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</row>
    <row r="308" spans="1:17" ht="13.2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</row>
    <row r="309" spans="1:17" ht="13.2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</row>
    <row r="310" spans="1:17" ht="13.2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</row>
    <row r="311" spans="1:17" ht="13.2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</row>
    <row r="312" spans="1:17" ht="13.2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</row>
    <row r="313" spans="1:17" ht="13.2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</row>
    <row r="314" spans="1:17" ht="13.2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</row>
    <row r="315" spans="1:17" ht="13.2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</row>
    <row r="316" spans="1:17" ht="13.2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</row>
    <row r="317" spans="1:17" ht="13.2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</row>
    <row r="318" spans="1:17" ht="13.2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</row>
    <row r="319" spans="1:17" ht="13.2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</row>
    <row r="320" spans="1:17" ht="13.2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</row>
    <row r="321" spans="1:17" ht="13.2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</row>
    <row r="322" spans="1:17" ht="13.2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</row>
    <row r="323" spans="1:17" ht="13.2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</row>
    <row r="324" spans="1:17" ht="13.2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</row>
    <row r="325" spans="1:17" ht="13.2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</row>
    <row r="326" spans="1:17" ht="13.2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</row>
    <row r="327" spans="1:17" ht="13.2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</row>
    <row r="328" spans="1:17" ht="13.2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</row>
    <row r="329" spans="1:17" ht="13.2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</row>
    <row r="330" spans="1:17" ht="13.2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</row>
    <row r="331" spans="1:17" ht="13.2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</row>
    <row r="332" spans="1:17" ht="13.2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</row>
    <row r="333" spans="1:17" ht="13.2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</row>
    <row r="334" spans="1:17" ht="13.2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</row>
    <row r="335" spans="1:17" ht="13.2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</row>
    <row r="336" spans="1:17" ht="13.2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</row>
    <row r="337" spans="1:17" ht="13.2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</row>
    <row r="338" spans="1:17" ht="13.2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</row>
    <row r="339" spans="1:17" ht="13.2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</row>
    <row r="340" spans="1:17" ht="13.2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</row>
    <row r="341" spans="1:17" ht="13.2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</row>
    <row r="342" spans="1:17" ht="13.2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</row>
    <row r="343" spans="1:17" ht="13.2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</row>
    <row r="344" spans="1:17" ht="13.2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</row>
    <row r="345" spans="1:17" ht="13.2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</row>
    <row r="346" spans="1:17" ht="13.2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</row>
    <row r="347" spans="1:17" ht="13.2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</row>
    <row r="348" spans="1:17" ht="13.2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</row>
    <row r="349" spans="1:17" ht="13.2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</row>
    <row r="350" spans="1:17" ht="13.2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</row>
    <row r="351" spans="1:17" ht="13.2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</row>
    <row r="352" spans="1:17" ht="13.2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</row>
    <row r="353" spans="1:17" ht="13.2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</row>
    <row r="354" spans="1:17" ht="13.2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</row>
    <row r="355" spans="1:17" ht="13.2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</row>
    <row r="356" spans="1:17" ht="13.2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</row>
    <row r="357" spans="1:17" ht="13.2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</row>
    <row r="358" spans="1:17" ht="13.2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</row>
    <row r="359" spans="1:17" ht="13.2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</row>
    <row r="360" spans="1:17" ht="13.2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</row>
    <row r="361" spans="1:17" ht="13.2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</row>
    <row r="362" spans="1:17" ht="13.2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</row>
    <row r="363" spans="1:17" ht="13.2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</row>
    <row r="364" spans="1:17" ht="13.2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</row>
    <row r="365" spans="1:17" ht="13.2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</row>
    <row r="366" spans="1:17" ht="13.2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</row>
    <row r="367" spans="1:17" ht="13.2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</row>
    <row r="368" spans="1:17" ht="13.2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</row>
    <row r="369" spans="1:17" ht="13.2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</row>
    <row r="370" spans="1:17" ht="13.2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</row>
    <row r="371" spans="1:17" ht="13.2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</row>
    <row r="372" spans="1:17" ht="13.2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</row>
    <row r="373" spans="1:17" ht="13.2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</row>
    <row r="374" spans="1:17" ht="13.2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</row>
    <row r="375" spans="1:17" ht="13.2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</row>
    <row r="376" spans="1:17" ht="13.2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</row>
    <row r="377" spans="1:17" ht="13.2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</row>
    <row r="378" spans="1:17" ht="13.2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</row>
    <row r="379" spans="1:17" ht="13.2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</row>
    <row r="380" spans="1:17" ht="13.2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</row>
    <row r="381" spans="1:17" ht="13.2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</row>
    <row r="382" spans="1:17" ht="13.2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</row>
    <row r="383" spans="1:17" ht="13.2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</row>
    <row r="384" spans="1:17" ht="13.2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</row>
    <row r="385" spans="1:17" ht="13.2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</row>
    <row r="386" spans="1:17" ht="13.2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</row>
    <row r="387" spans="1:17" ht="13.2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</row>
    <row r="388" spans="1:17" ht="13.2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</row>
    <row r="389" spans="1:17" ht="13.2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</row>
    <row r="390" spans="1:17" ht="13.2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</row>
    <row r="391" spans="1:17" ht="13.2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</row>
    <row r="392" spans="1:17" ht="13.2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</row>
    <row r="393" spans="1:17" ht="13.2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</row>
    <row r="394" spans="1:17" ht="13.2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</row>
    <row r="395" spans="1:17" ht="13.2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</row>
    <row r="396" spans="1:17" ht="13.2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</row>
    <row r="397" spans="1:17" ht="13.2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</row>
    <row r="398" spans="1:17" ht="13.2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</row>
    <row r="399" spans="1:17" ht="13.2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</row>
    <row r="400" spans="1:17" ht="13.2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</row>
    <row r="401" spans="1:17" ht="13.2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</row>
    <row r="402" spans="1:17" ht="13.2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</row>
    <row r="403" spans="1:17" ht="13.2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</row>
    <row r="404" spans="1:17" ht="13.2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</row>
    <row r="405" spans="1:17" ht="13.2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</row>
    <row r="406" spans="1:17" ht="13.2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</row>
    <row r="407" spans="1:17" ht="13.2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</row>
    <row r="408" spans="1:17" ht="13.2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</row>
    <row r="409" spans="1:17" ht="13.2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</row>
    <row r="410" spans="1:17" ht="13.2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</row>
    <row r="411" spans="1:17" ht="13.2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</row>
    <row r="412" spans="1:17" ht="13.2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</row>
    <row r="413" spans="1:17" ht="13.2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</row>
    <row r="414" spans="1:17" ht="13.2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</row>
    <row r="415" spans="1:17" ht="13.2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</row>
    <row r="416" spans="1:17" ht="13.2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</row>
    <row r="417" spans="1:17" ht="13.2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</row>
    <row r="418" spans="1:17" ht="13.2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</row>
    <row r="419" spans="1:17" ht="13.2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</row>
    <row r="420" spans="1:17" ht="13.2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</row>
    <row r="421" spans="1:17" ht="13.2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</row>
    <row r="422" spans="1:17" ht="13.2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</row>
    <row r="423" spans="1:17" ht="13.2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</row>
    <row r="424" spans="1:17" ht="13.2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</row>
    <row r="425" spans="1:17" ht="13.2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</row>
    <row r="426" spans="1:17" ht="13.2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</row>
    <row r="427" spans="1:17" ht="13.2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</row>
    <row r="428" spans="1:17" ht="13.2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</row>
    <row r="429" spans="1:17" ht="13.2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</row>
    <row r="430" spans="1:17" ht="13.2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</row>
    <row r="431" spans="1:17" ht="13.2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</row>
    <row r="432" spans="1:17" ht="13.2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</row>
    <row r="433" spans="1:17" ht="13.2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</row>
    <row r="434" spans="1:17" ht="13.2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</row>
    <row r="435" spans="1:17" ht="13.2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</row>
    <row r="436" spans="1:17" ht="13.2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</row>
    <row r="437" spans="1:17" ht="13.2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</row>
    <row r="438" spans="1:17" ht="13.2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</row>
    <row r="439" spans="1:17" ht="13.2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</row>
    <row r="440" spans="1:17" ht="13.2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</row>
    <row r="441" spans="1:17" ht="13.2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</row>
    <row r="442" spans="1:17" ht="13.2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</row>
    <row r="443" spans="1:17" ht="13.2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</row>
    <row r="444" spans="1:17" ht="13.2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</row>
    <row r="445" spans="1:17" ht="13.2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</row>
    <row r="446" spans="1:17" ht="13.2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</row>
    <row r="447" spans="1:17" ht="13.2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</row>
    <row r="448" spans="1:17" ht="13.2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</row>
    <row r="449" spans="1:17" ht="13.2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</row>
    <row r="450" spans="1:17" ht="13.2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</row>
    <row r="451" spans="1:17" ht="13.2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</row>
    <row r="452" spans="1:17" ht="13.2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</row>
    <row r="453" spans="1:17" ht="13.2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</row>
    <row r="454" spans="1:17" ht="13.2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</row>
    <row r="455" spans="1:17" ht="13.2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</row>
    <row r="456" spans="1:17" ht="13.2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</row>
    <row r="457" spans="1:17" ht="13.2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</row>
    <row r="458" spans="1:17" ht="13.2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</row>
    <row r="459" spans="1:17" ht="13.2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</row>
    <row r="460" spans="1:17" ht="13.2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</row>
    <row r="461" spans="1:17" ht="13.2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</row>
    <row r="462" spans="1:17" ht="13.2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</row>
    <row r="463" spans="1:17" ht="13.2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</row>
    <row r="464" spans="1:17" ht="13.2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</row>
    <row r="465" spans="1:17" ht="13.2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</row>
    <row r="466" spans="1:17" ht="13.2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</row>
    <row r="467" spans="1:17" ht="13.2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</row>
    <row r="468" spans="1:17" ht="13.2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</row>
    <row r="469" spans="1:17" ht="13.2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</row>
    <row r="470" spans="1:17" ht="13.2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</row>
    <row r="471" spans="1:17" ht="13.2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</row>
    <row r="472" spans="1:17" ht="13.2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</row>
    <row r="473" spans="1:17" ht="13.2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</row>
    <row r="474" spans="1:17" ht="13.2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</row>
    <row r="475" spans="1:17" ht="13.2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</row>
    <row r="476" spans="1:17" ht="13.2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</row>
    <row r="477" spans="1:17" ht="13.2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</row>
    <row r="478" spans="1:17" ht="13.2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</row>
    <row r="479" spans="1:17" ht="13.2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</row>
    <row r="480" spans="1:17" ht="13.2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</row>
    <row r="481" spans="1:17" ht="13.2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</row>
    <row r="482" spans="1:17" ht="13.2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</row>
    <row r="483" spans="1:17" ht="13.2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</row>
    <row r="484" spans="1:17" ht="13.2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</row>
    <row r="485" spans="1:17" ht="13.2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</row>
    <row r="486" spans="1:17" ht="13.2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</row>
    <row r="487" spans="1:17" ht="13.2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</row>
    <row r="488" spans="1:17" ht="13.2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</row>
    <row r="489" spans="1:17" ht="13.2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</row>
    <row r="490" spans="1:17" ht="13.2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</row>
    <row r="491" spans="1:17" ht="13.2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</row>
    <row r="492" spans="1:17" ht="13.2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</row>
    <row r="493" spans="1:17" ht="13.2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</row>
    <row r="494" spans="1:17" ht="13.2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</row>
    <row r="495" spans="1:17" ht="13.2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</row>
    <row r="496" spans="1:17" ht="13.2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</row>
    <row r="497" spans="1:17" ht="13.2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</row>
    <row r="498" spans="1:17" ht="13.2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</row>
    <row r="499" spans="1:17" ht="13.2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</row>
    <row r="500" spans="1:17" ht="13.2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</row>
    <row r="501" spans="1:17" ht="13.2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</row>
    <row r="502" spans="1:17" ht="13.2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</row>
    <row r="503" spans="1:17" ht="13.2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</row>
    <row r="504" spans="1:17" ht="13.2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</row>
    <row r="505" spans="1:17" ht="13.2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</row>
    <row r="506" spans="1:17" ht="13.2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</row>
    <row r="507" spans="1:17" ht="13.2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</row>
    <row r="508" spans="1:17" ht="13.2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</row>
    <row r="509" spans="1:17" ht="13.2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</row>
    <row r="510" spans="1:17" ht="13.2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</row>
    <row r="511" spans="1:17" ht="13.2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</row>
    <row r="512" spans="1:17" ht="13.2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</row>
    <row r="513" spans="1:17" ht="13.2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</row>
    <row r="514" spans="1:17" ht="13.2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</row>
    <row r="515" spans="1:17" ht="13.2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</row>
    <row r="516" spans="1:17" ht="13.2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</row>
    <row r="517" spans="1:17" ht="13.2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</row>
    <row r="518" spans="1:17" ht="13.2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</row>
    <row r="519" spans="1:17" ht="13.2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</row>
    <row r="520" spans="1:17" ht="13.2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</row>
    <row r="521" spans="1:17" ht="13.2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</row>
    <row r="522" spans="1:17" ht="13.2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</row>
    <row r="523" spans="1:17" ht="13.2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</row>
    <row r="524" spans="1:17" ht="13.2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</row>
    <row r="525" spans="1:17" ht="13.2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</row>
    <row r="526" spans="1:17" ht="13.2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</row>
    <row r="527" spans="1:17" ht="13.2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</row>
    <row r="528" spans="1:17" ht="13.2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</row>
    <row r="529" spans="1:17" ht="13.2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</row>
    <row r="530" spans="1:17" ht="13.2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</row>
    <row r="531" spans="1:17" ht="13.2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</row>
    <row r="532" spans="1:17" ht="13.2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</row>
    <row r="533" spans="1:17" ht="13.2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</row>
    <row r="534" spans="1:17" ht="13.2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</row>
    <row r="535" spans="1:17" ht="13.2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</row>
    <row r="536" spans="1:17" ht="13.2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</row>
    <row r="537" spans="1:17" ht="13.2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</row>
    <row r="538" spans="1:17" ht="13.2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</row>
    <row r="539" spans="1:17" ht="13.2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</row>
    <row r="540" spans="1:17" ht="13.2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</row>
    <row r="541" spans="1:17" ht="13.2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</row>
    <row r="542" spans="1:17" ht="13.2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</row>
    <row r="543" spans="1:17" ht="13.2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</row>
    <row r="544" spans="1:17" ht="13.2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</row>
    <row r="545" spans="1:17" ht="13.2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</row>
    <row r="546" spans="1:17" ht="13.2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</row>
    <row r="547" spans="1:17" ht="13.2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</row>
    <row r="548" spans="1:17" ht="13.2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</row>
    <row r="549" spans="1:17" ht="13.2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</row>
    <row r="550" spans="1:17" ht="13.2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</row>
    <row r="551" spans="1:17" ht="13.2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</row>
    <row r="552" spans="1:17" ht="13.2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</row>
    <row r="553" spans="1:17" ht="13.2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</row>
    <row r="554" spans="1:17" ht="13.2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</row>
    <row r="555" spans="1:17" ht="13.2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</row>
    <row r="556" spans="1:17" ht="13.2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</row>
    <row r="557" spans="1:17" ht="13.2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</row>
    <row r="558" spans="1:17" ht="13.2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</row>
    <row r="559" spans="1:17" ht="13.2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</row>
    <row r="560" spans="1:17" ht="13.2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</row>
    <row r="561" spans="1:17" ht="13.2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</row>
    <row r="562" spans="1:17" ht="13.2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</row>
    <row r="563" spans="1:17" ht="13.2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</row>
    <row r="564" spans="1:17" ht="13.2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</row>
    <row r="565" spans="1:17" ht="13.2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</row>
    <row r="566" spans="1:17" ht="13.2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</row>
    <row r="567" spans="1:17" ht="13.2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</row>
    <row r="568" spans="1:17" ht="13.2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</row>
    <row r="569" spans="1:17" ht="13.2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</row>
    <row r="570" spans="1:17" ht="13.2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</row>
    <row r="571" spans="1:17" ht="13.2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</row>
    <row r="572" spans="1:17" ht="13.2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</row>
    <row r="573" spans="1:17" ht="13.2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</row>
    <row r="574" spans="1:17" ht="13.2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</row>
    <row r="575" spans="1:17" ht="13.2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</row>
    <row r="576" spans="1:17" ht="13.2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</row>
    <row r="577" spans="1:17" ht="13.2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</row>
    <row r="578" spans="1:17" ht="13.2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</row>
    <row r="579" spans="1:17" ht="13.2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</row>
    <row r="580" spans="1:17" ht="13.2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</row>
    <row r="581" spans="1:17" ht="13.2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</row>
    <row r="582" spans="1:17" ht="13.2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</row>
    <row r="583" spans="1:17" ht="13.2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</row>
    <row r="584" spans="1:17" ht="13.2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</row>
    <row r="585" spans="1:17" ht="13.2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</row>
    <row r="586" spans="1:17" ht="13.2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</row>
    <row r="587" spans="1:17" ht="13.2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</row>
    <row r="588" spans="1:17" ht="13.2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</row>
    <row r="589" spans="1:17" ht="13.2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</row>
    <row r="590" spans="1:17" ht="13.2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</row>
    <row r="591" spans="1:17" ht="13.2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</row>
    <row r="592" spans="1:17" ht="13.2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</row>
    <row r="593" spans="1:17" ht="13.2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</row>
    <row r="594" spans="1:17" ht="13.2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</row>
    <row r="595" spans="1:17" ht="13.2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</row>
    <row r="596" spans="1:17" ht="13.2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</row>
    <row r="597" spans="1:17" ht="13.2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</row>
    <row r="598" spans="1:17" ht="13.2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</row>
    <row r="599" spans="1:17" ht="13.2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</row>
    <row r="600" spans="1:17" ht="13.2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</row>
    <row r="601" spans="1:17" ht="13.2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</row>
    <row r="602" spans="1:17" ht="13.2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</row>
    <row r="603" spans="1:17" ht="13.2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</row>
    <row r="604" spans="1:17" ht="13.2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</row>
    <row r="605" spans="1:17" ht="13.2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</row>
    <row r="606" spans="1:17" ht="13.2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</row>
    <row r="607" spans="1:17" ht="13.2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</row>
    <row r="608" spans="1:17" ht="13.2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</row>
    <row r="609" spans="1:17" ht="13.2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</row>
    <row r="610" spans="1:17" ht="13.2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</row>
    <row r="611" spans="1:17" ht="13.2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</row>
    <row r="612" spans="1:17" ht="13.2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</row>
    <row r="613" spans="1:17" ht="13.2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</row>
    <row r="614" spans="1:17" ht="13.2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</row>
    <row r="615" spans="1:17" ht="13.2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</row>
    <row r="616" spans="1:17" ht="13.2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</row>
    <row r="617" spans="1:17" ht="13.2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</row>
    <row r="618" spans="1:17" ht="13.2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</row>
    <row r="619" spans="1:17" ht="13.2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</row>
    <row r="620" spans="1:17" ht="13.2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</row>
    <row r="621" spans="1:17" ht="13.2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</row>
    <row r="622" spans="1:17" ht="13.2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</row>
    <row r="623" spans="1:17" ht="13.2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</row>
    <row r="624" spans="1:17" ht="13.2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</row>
    <row r="625" spans="1:17" ht="13.2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</row>
    <row r="626" spans="1:17" ht="13.2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</row>
    <row r="627" spans="1:17" ht="13.2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</row>
    <row r="628" spans="1:17" ht="13.2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</row>
    <row r="629" spans="1:17" ht="13.2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</row>
    <row r="630" spans="1:17" ht="13.2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</row>
    <row r="631" spans="1:17" ht="13.2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</row>
    <row r="632" spans="1:17" ht="13.2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</row>
    <row r="633" spans="1:17" ht="13.2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</row>
    <row r="634" spans="1:17" ht="13.2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</row>
    <row r="635" spans="1:17" ht="13.2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</row>
    <row r="636" spans="1:17" ht="13.2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</row>
    <row r="637" spans="1:17" ht="13.2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</row>
    <row r="638" spans="1:17" ht="13.2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</row>
    <row r="639" spans="1:17" ht="13.2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</row>
    <row r="640" spans="1:17" ht="13.2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</row>
    <row r="641" spans="1:17" ht="13.2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</row>
    <row r="642" spans="1:17" ht="13.2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</row>
    <row r="643" spans="1:17" ht="13.2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</row>
    <row r="644" spans="1:17" ht="13.2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</row>
    <row r="645" spans="1:17" ht="13.2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</row>
    <row r="646" spans="1:17" ht="13.2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</row>
    <row r="647" spans="1:17" ht="13.2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</row>
    <row r="648" spans="1:17" ht="13.2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</row>
    <row r="649" spans="1:17" ht="13.2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</row>
    <row r="650" spans="1:17" ht="13.2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</row>
    <row r="651" spans="1:17" ht="13.2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</row>
    <row r="652" spans="1:17" ht="13.2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</row>
    <row r="653" spans="1:17" ht="13.2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</row>
    <row r="654" spans="1:17" ht="13.2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</row>
    <row r="655" spans="1:17" ht="13.2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</row>
    <row r="656" spans="1:17" ht="13.2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</row>
    <row r="657" spans="1:17" ht="13.2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</row>
    <row r="658" spans="1:17" ht="13.2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</row>
    <row r="659" spans="1:17" ht="13.2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</row>
    <row r="660" spans="1:17" ht="13.2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</row>
    <row r="661" spans="1:17" ht="13.2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</row>
    <row r="662" spans="1:17" ht="13.2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</row>
    <row r="663" spans="1:17" ht="13.2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</row>
    <row r="664" spans="1:17" ht="13.2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</row>
    <row r="665" spans="1:17" ht="13.2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</row>
    <row r="666" spans="1:17" ht="13.2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</row>
    <row r="667" spans="1:17" ht="13.2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</row>
    <row r="668" spans="1:17" ht="13.2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</row>
    <row r="669" spans="1:17" ht="13.2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</row>
    <row r="670" spans="1:17" ht="13.2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</row>
    <row r="671" spans="1:17" ht="13.2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</row>
    <row r="672" spans="1:17" ht="13.2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</row>
    <row r="673" spans="1:17" ht="13.2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</row>
    <row r="674" spans="1:17" ht="13.2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</row>
    <row r="675" spans="1:17" ht="13.2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</row>
    <row r="676" spans="1:17" ht="13.2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</row>
    <row r="677" spans="1:17" ht="13.2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</row>
    <row r="678" spans="1:17" ht="13.2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</row>
    <row r="679" spans="1:17" ht="13.2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</row>
    <row r="680" spans="1:17" ht="13.2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</row>
    <row r="681" spans="1:17" ht="13.2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</row>
    <row r="682" spans="1:17" ht="13.2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</row>
    <row r="683" spans="1:17" ht="13.2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</row>
    <row r="684" spans="1:17" ht="13.2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</row>
    <row r="685" spans="1:17" ht="13.2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</row>
    <row r="686" spans="1:17" ht="13.2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</row>
    <row r="687" spans="1:17" ht="13.2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</row>
    <row r="688" spans="1:17" ht="13.2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</row>
    <row r="689" spans="1:17" ht="13.2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</row>
    <row r="690" spans="1:17" ht="13.2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</row>
    <row r="691" spans="1:17" ht="13.2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</row>
    <row r="692" spans="1:17" ht="13.2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</row>
    <row r="693" spans="1:17" ht="13.2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</row>
    <row r="694" spans="1:17" ht="13.2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</row>
    <row r="695" spans="1:17" ht="13.2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</row>
    <row r="696" spans="1:17" ht="13.2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</row>
    <row r="697" spans="1:17" ht="13.2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</row>
    <row r="698" spans="1:17" ht="13.2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</row>
    <row r="699" spans="1:17" ht="13.2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</row>
    <row r="700" spans="1:17" ht="13.2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</row>
    <row r="701" spans="1:17" ht="13.2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</row>
    <row r="702" spans="1:17" ht="13.2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</row>
    <row r="703" spans="1:17" ht="13.2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</row>
    <row r="704" spans="1:17" ht="13.2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</row>
    <row r="705" spans="1:17" ht="13.2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</row>
    <row r="706" spans="1:17" ht="13.2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</row>
    <row r="707" spans="1:17" ht="13.2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</row>
    <row r="708" spans="1:17" ht="13.2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</row>
    <row r="709" spans="1:17" ht="13.2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</row>
    <row r="710" spans="1:17" ht="13.2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</row>
    <row r="711" spans="1:17" ht="13.2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</row>
    <row r="712" spans="1:17" ht="13.2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</row>
    <row r="713" spans="1:17" ht="13.2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</row>
    <row r="714" spans="1:17" ht="13.2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</row>
    <row r="715" spans="1:17" ht="13.2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</row>
    <row r="716" spans="1:17" ht="13.2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</row>
    <row r="717" spans="1:17" ht="13.2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</row>
    <row r="718" spans="1:17" ht="13.2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</row>
    <row r="719" spans="1:17" ht="13.2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</row>
    <row r="720" spans="1:17" ht="13.2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</row>
    <row r="721" spans="1:17" ht="13.2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</row>
    <row r="722" spans="1:17" ht="13.2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</row>
    <row r="723" spans="1:17" ht="13.2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</row>
    <row r="724" spans="1:17" ht="13.2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</row>
    <row r="725" spans="1:17" ht="13.2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</row>
    <row r="726" spans="1:17" ht="13.2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</row>
    <row r="727" spans="1:17" ht="13.2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</row>
    <row r="728" spans="1:17" ht="13.2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</row>
    <row r="729" spans="1:17" ht="13.2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</row>
    <row r="730" spans="1:17" ht="13.2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</row>
    <row r="731" spans="1:17" ht="13.2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</row>
    <row r="732" spans="1:17" ht="13.2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</row>
    <row r="733" spans="1:17" ht="13.2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</row>
    <row r="734" spans="1:17" ht="13.2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</row>
    <row r="735" spans="1:17" ht="13.2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</row>
    <row r="736" spans="1:17" ht="13.2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</row>
    <row r="737" spans="1:17" ht="13.2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</row>
    <row r="738" spans="1:17" ht="13.2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</row>
    <row r="739" spans="1:17" ht="13.2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</row>
    <row r="740" spans="1:17" ht="13.2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</row>
    <row r="741" spans="1:17" ht="13.2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</row>
    <row r="742" spans="1:17" ht="13.2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</row>
    <row r="743" spans="1:17" ht="13.2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</row>
    <row r="744" spans="1:17" ht="13.2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</row>
    <row r="745" spans="1:17" ht="13.2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</row>
    <row r="746" spans="1:17" ht="13.2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</row>
    <row r="747" spans="1:17" ht="13.2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</row>
    <row r="748" spans="1:17" ht="13.2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</row>
    <row r="749" spans="1:17" ht="13.2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</row>
    <row r="750" spans="1:17" ht="13.2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</row>
    <row r="751" spans="1:17" ht="13.2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</row>
    <row r="752" spans="1:17" ht="13.2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</row>
    <row r="753" spans="1:17" ht="13.2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</row>
    <row r="754" spans="1:17" ht="13.2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</row>
    <row r="755" spans="1:17" ht="13.2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</row>
    <row r="756" spans="1:17" ht="13.2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</row>
    <row r="757" spans="1:17" ht="13.2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</row>
    <row r="758" spans="1:17" ht="13.2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</row>
    <row r="759" spans="1:17" ht="13.2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</row>
    <row r="760" spans="1:17" ht="13.2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</row>
    <row r="761" spans="1:17" ht="13.2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</row>
    <row r="762" spans="1:17" ht="13.2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</row>
    <row r="763" spans="1:17" ht="13.2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</row>
    <row r="764" spans="1:17" ht="13.2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</row>
    <row r="765" spans="1:17" ht="13.2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</row>
    <row r="766" spans="1:17" ht="13.2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</row>
    <row r="767" spans="1:17" ht="13.2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</row>
    <row r="768" spans="1:17" ht="13.2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</row>
    <row r="769" spans="1:17" ht="13.2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</row>
    <row r="770" spans="1:17" ht="13.2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</row>
    <row r="771" spans="1:17" ht="13.2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</row>
    <row r="772" spans="1:17" ht="13.2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</row>
    <row r="773" spans="1:17" ht="13.2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</row>
    <row r="774" spans="1:17" ht="13.2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</row>
    <row r="775" spans="1:17" ht="13.2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</row>
    <row r="776" spans="1:17" ht="13.2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</row>
    <row r="777" spans="1:17" ht="13.2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</row>
    <row r="778" spans="1:17" ht="13.2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</row>
    <row r="779" spans="1:17" ht="13.2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</row>
    <row r="780" spans="1:17" ht="13.2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</row>
    <row r="781" spans="1:17" ht="13.2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</row>
    <row r="782" spans="1:17" ht="13.2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</row>
    <row r="783" spans="1:17" ht="13.2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</row>
    <row r="784" spans="1:17" ht="13.2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</row>
    <row r="785" spans="1:17" ht="13.2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</row>
    <row r="786" spans="1:17" ht="13.2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</row>
    <row r="787" spans="1:17" ht="13.2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</row>
    <row r="788" spans="1:17" ht="13.2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</row>
    <row r="789" spans="1:17" ht="13.2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</row>
    <row r="790" spans="1:17" ht="13.2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</row>
    <row r="791" spans="1:17" ht="13.2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</row>
    <row r="792" spans="1:17" ht="13.2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</row>
    <row r="793" spans="1:17" ht="13.2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</row>
    <row r="794" spans="1:17" ht="13.2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</row>
    <row r="795" spans="1:17" ht="13.2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</row>
    <row r="796" spans="1:17" ht="13.2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</row>
    <row r="797" spans="1:17" ht="13.2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</row>
    <row r="798" spans="1:17" ht="13.2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</row>
    <row r="799" spans="1:17" ht="13.2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</row>
    <row r="800" spans="1:17" ht="13.2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</row>
    <row r="801" spans="1:17" ht="13.2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</row>
    <row r="802" spans="1:17" ht="13.2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</row>
    <row r="803" spans="1:17" ht="13.2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</row>
    <row r="804" spans="1:17" ht="13.2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</row>
    <row r="805" spans="1:17" ht="13.2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</row>
    <row r="806" spans="1:17" ht="13.2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</row>
    <row r="807" spans="1:17" ht="13.2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</row>
    <row r="808" spans="1:17" ht="13.2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</row>
    <row r="809" spans="1:17" ht="13.2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</row>
    <row r="810" spans="1:17" ht="13.2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</row>
    <row r="811" spans="1:17" ht="13.2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</row>
    <row r="812" spans="1:17" ht="13.2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</row>
    <row r="813" spans="1:17" ht="13.2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</row>
    <row r="814" spans="1:17" ht="13.2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</row>
    <row r="815" spans="1:17" ht="13.2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</row>
    <row r="816" spans="1:17" ht="13.2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</row>
    <row r="817" spans="1:17" ht="13.2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</row>
    <row r="818" spans="1:17" ht="13.2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</row>
    <row r="819" spans="1:17" ht="13.2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</row>
    <row r="820" spans="1:17" ht="13.2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</row>
    <row r="821" spans="1:17" ht="13.2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</row>
    <row r="822" spans="1:17" ht="13.2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</row>
    <row r="823" spans="1:17" ht="13.2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</row>
    <row r="824" spans="1:17" ht="13.2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</row>
    <row r="825" spans="1:17" ht="13.2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</row>
    <row r="826" spans="1:17" ht="13.2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</row>
    <row r="827" spans="1:17" ht="13.2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</row>
    <row r="828" spans="1:17" ht="13.2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</row>
    <row r="829" spans="1:17" ht="13.2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</row>
    <row r="830" spans="1:17" ht="13.2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</row>
    <row r="831" spans="1:17" ht="13.2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</row>
    <row r="832" spans="1:17" ht="13.2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</row>
    <row r="833" spans="1:17" ht="13.2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</row>
    <row r="834" spans="1:17" ht="13.2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</row>
    <row r="835" spans="1:17" ht="13.2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</row>
    <row r="836" spans="1:17" ht="13.2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</row>
    <row r="837" spans="1:17" ht="13.2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</row>
    <row r="838" spans="1:17" ht="13.2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</row>
    <row r="839" spans="1:17" ht="13.2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</row>
    <row r="840" spans="1:17" ht="13.2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</row>
    <row r="841" spans="1:17" ht="13.2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</row>
    <row r="842" spans="1:17" ht="13.2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</row>
    <row r="843" spans="1:17" ht="13.2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</row>
    <row r="844" spans="1:17" ht="13.2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</row>
    <row r="845" spans="1:17" ht="13.2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</row>
    <row r="846" spans="1:17" ht="13.2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</row>
    <row r="847" spans="1:17" ht="13.2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</row>
    <row r="848" spans="1:17" ht="13.2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</row>
    <row r="849" spans="1:17" ht="13.2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</row>
    <row r="850" spans="1:17" ht="13.2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</row>
    <row r="851" spans="1:17" ht="13.2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</row>
    <row r="852" spans="1:17" ht="13.2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</row>
    <row r="853" spans="1:17" ht="13.2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</row>
    <row r="854" spans="1:17" ht="13.2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</row>
    <row r="855" spans="1:17" ht="13.2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</row>
    <row r="856" spans="1:17" ht="13.2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</row>
    <row r="857" spans="1:17" ht="13.2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</row>
    <row r="858" spans="1:17" ht="13.2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</row>
    <row r="859" spans="1:17" ht="13.2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</row>
    <row r="860" spans="1:17" ht="13.2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</row>
    <row r="861" spans="1:17" ht="13.2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</row>
    <row r="862" spans="1:17" ht="13.2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</row>
    <row r="863" spans="1:17" ht="13.2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</row>
    <row r="864" spans="1:17" ht="13.2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</row>
    <row r="865" spans="1:17" ht="13.2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</row>
    <row r="866" spans="1:17" ht="13.2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</row>
    <row r="867" spans="1:17" ht="13.2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</row>
    <row r="868" spans="1:17" ht="13.2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</row>
    <row r="869" spans="1:17" ht="13.2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</row>
    <row r="870" spans="1:17" ht="13.2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</row>
    <row r="871" spans="1:17" ht="13.2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</row>
    <row r="872" spans="1:17" ht="13.2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</row>
    <row r="873" spans="1:17" ht="13.2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</row>
    <row r="874" spans="1:17" ht="13.2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</row>
    <row r="875" spans="1:17" ht="13.2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</row>
    <row r="876" spans="1:17" ht="13.2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</row>
    <row r="877" spans="1:17" ht="13.2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</row>
    <row r="878" spans="1:17" ht="13.2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</row>
    <row r="879" spans="1:17" ht="13.2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</row>
    <row r="880" spans="1:17" ht="13.2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</row>
    <row r="881" spans="1:17" ht="13.2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</row>
    <row r="882" spans="1:17" ht="13.2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</row>
    <row r="883" spans="1:17" ht="13.2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</row>
    <row r="884" spans="1:17" ht="13.2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</row>
    <row r="885" spans="1:17" ht="13.2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</row>
    <row r="886" spans="1:17" ht="13.2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</row>
    <row r="887" spans="1:17" ht="13.2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</row>
    <row r="888" spans="1:17" ht="13.2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</row>
    <row r="889" spans="1:17" ht="13.2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</row>
    <row r="890" spans="1:17" ht="13.2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</row>
    <row r="891" spans="1:17" ht="13.2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</row>
    <row r="892" spans="1:17" ht="13.2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</row>
    <row r="893" spans="1:17" ht="13.2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</row>
    <row r="894" spans="1:17" ht="13.2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</row>
    <row r="895" spans="1:17" ht="13.2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</row>
    <row r="896" spans="1:17" ht="13.2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</row>
    <row r="897" spans="1:17" ht="13.2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</row>
    <row r="898" spans="1:17" ht="13.2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</row>
    <row r="899" spans="1:17" ht="13.2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</row>
    <row r="900" spans="1:17" ht="13.2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</row>
    <row r="901" spans="1:17" ht="13.2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</row>
    <row r="902" spans="1:17" ht="13.2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</row>
    <row r="903" spans="1:17" ht="13.2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</row>
    <row r="904" spans="1:17" ht="13.2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</row>
    <row r="905" spans="1:17" ht="13.2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</row>
    <row r="906" spans="1:17" ht="13.2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</row>
    <row r="907" spans="1:17" ht="13.2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</row>
    <row r="908" spans="1:17" ht="13.2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</row>
    <row r="909" spans="1:17" ht="13.2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</row>
    <row r="910" spans="1:17" ht="13.2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</row>
    <row r="911" spans="1:17" ht="13.2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</row>
    <row r="912" spans="1:17" ht="13.2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</row>
    <row r="913" spans="1:17" ht="13.2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</row>
    <row r="914" spans="1:17" ht="13.2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</row>
    <row r="915" spans="1:17" ht="13.2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</row>
    <row r="916" spans="1:17" ht="13.2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</row>
    <row r="917" spans="1:17" ht="13.2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</row>
    <row r="918" spans="1:17" ht="13.2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</row>
    <row r="919" spans="1:17" ht="13.2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</row>
    <row r="920" spans="1:17" ht="13.2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</row>
    <row r="921" spans="1:17" ht="13.2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</row>
    <row r="922" spans="1:17" ht="13.2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</row>
    <row r="923" spans="1:17" ht="13.2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</row>
    <row r="924" spans="1:17" ht="13.2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</row>
    <row r="925" spans="1:17" ht="13.2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</row>
    <row r="926" spans="1:17" ht="13.2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</row>
    <row r="927" spans="1:17" ht="13.2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</row>
    <row r="928" spans="1:17" ht="13.2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</row>
    <row r="929" spans="1:17" ht="13.2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</row>
    <row r="930" spans="1:17" ht="13.2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</row>
    <row r="931" spans="1:17" ht="13.2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</row>
    <row r="932" spans="1:17" ht="13.2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</row>
    <row r="933" spans="1:17" ht="13.2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</row>
    <row r="934" spans="1:17" ht="13.2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</row>
    <row r="935" spans="1:17" ht="13.2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</row>
    <row r="936" spans="1:17" ht="13.2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</row>
    <row r="937" spans="1:17" ht="13.2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</row>
    <row r="938" spans="1:17" ht="13.2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</row>
    <row r="939" spans="1:17" ht="13.2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</row>
    <row r="940" spans="1:17" ht="13.2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</row>
    <row r="941" spans="1:17" ht="13.2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</row>
    <row r="942" spans="1:17" ht="13.2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</row>
    <row r="943" spans="1:17" ht="13.2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</row>
    <row r="944" spans="1:17" ht="13.2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</row>
    <row r="945" spans="1:17" ht="13.2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</row>
    <row r="946" spans="1:17" ht="13.2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</row>
    <row r="947" spans="1:17" ht="13.2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</row>
    <row r="948" spans="1:17" ht="13.2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</row>
    <row r="949" spans="1:17" ht="13.2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</row>
    <row r="950" spans="1:17" ht="13.2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</row>
    <row r="951" spans="1:17" ht="13.2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</row>
    <row r="952" spans="1:17" ht="13.2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</row>
    <row r="953" spans="1:17" ht="13.2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</row>
    <row r="954" spans="1:17" ht="13.2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Liss</dc:creator>
  <cp:lastModifiedBy>Elaine Sun</cp:lastModifiedBy>
  <dcterms:created xsi:type="dcterms:W3CDTF">2025-09-02T12:05:25Z</dcterms:created>
  <dcterms:modified xsi:type="dcterms:W3CDTF">2025-09-02T23:26:24Z</dcterms:modified>
</cp:coreProperties>
</file>