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<sst xmlns="http://schemas.openxmlformats.org/spreadsheetml/2006/main" count="44" uniqueCount="44">
  <si>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</si>
  <si>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</si>
  <si>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</si>
  <si>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09/01/2025</t>
  </si>
  <si>
    <t>End Date:</t>
  </si>
  <si>
    <t>Report Run Date:</t>
  </si>
  <si>
    <t>09/02/2025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</si>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</sst>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433692</v>
      </c>
      <c r="C5" s="11">
        <f>=ROUNDDOWN(32.6047438258843,0)</f>
      </c>
      <c r="D5" s="11">
        <v>87293</v>
      </c>
      <c r="E5" s="12">
        <v>0.9782</v>
      </c>
      <c r="F5" s="11"/>
      <c r="G5" s="11">
        <f>=ROUNDDOWN({0},0)</f>
      </c>
      <c r="H5" s="11"/>
      <c r="I5" s="12">
        <v>0.75</v>
      </c>
      <c r="J5" s="11">
        <v>1491</v>
      </c>
      <c r="K5" s="13">
        <v>89342.5</v>
      </c>
      <c r="L5" s="11">
        <v>1799</v>
      </c>
      <c r="M5" s="14">
        <v>49.66</v>
      </c>
      <c r="N5" s="11">
        <v>1263</v>
      </c>
      <c r="O5" s="13">
        <v>70752.83</v>
      </c>
      <c r="P5" s="11">
        <v>1542</v>
      </c>
      <c r="Q5" s="14">
        <v>45.88</v>
      </c>
      <c r="R5" s="12">
        <v>0.1805</v>
      </c>
      <c r="S5" s="12">
        <v>0.2627</v>
      </c>
      <c r="T5" s="12">
        <v>0.1667</v>
      </c>
      <c r="U5" s="12">
        <v>0.0824</v>
      </c>
      <c r="V5" s="11">
        <v>1491</v>
      </c>
      <c r="W5" s="13">
        <v>89342.5</v>
      </c>
      <c r="X5" s="11">
        <v>1724</v>
      </c>
      <c r="Y5" s="11">
        <v>1263</v>
      </c>
      <c r="Z5" s="13">
        <v>70752.83</v>
      </c>
      <c r="AA5" s="11">
        <v>1492</v>
      </c>
      <c r="AB5" s="12">
        <v>0.1805</v>
      </c>
      <c r="AC5" s="12">
        <v>0.2627</v>
      </c>
    </row>
    <row r="6">
      <c r="A6" s="10" t="s">
        <v>32</v>
      </c>
      <c r="B6" s="11">
        <v>667</v>
      </c>
      <c r="C6" s="11">
        <f>=ROUNDDOWN(952.857142857143,0)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53</v>
      </c>
      <c r="M6" s="14">
        <v>0.45</v>
      </c>
      <c r="N6" s="11"/>
      <c r="O6" s="13"/>
      <c r="P6" s="11">
        <v>68</v>
      </c>
      <c r="Q6" s="14"/>
      <c r="R6" s="12"/>
      <c r="S6" s="12"/>
      <c r="T6" s="12">
        <v>-0.2206</v>
      </c>
      <c r="U6" s="12"/>
      <c r="V6" s="11">
        <v>1</v>
      </c>
      <c r="W6" s="13">
        <v>23.8</v>
      </c>
      <c r="X6" s="11">
        <v>53</v>
      </c>
      <c r="Y6" s="11"/>
      <c r="Z6" s="13"/>
      <c r="AA6" s="11">
        <v>66</v>
      </c>
      <c r="AB6" s="12"/>
      <c r="AC6" s="12"/>
    </row>
    <row r="7">
      <c r="A7" s="10" t="s">
        <v>33</v>
      </c>
      <c r="B7" s="11">
        <v>9891</v>
      </c>
      <c r="C7" s="11">
        <f>=ROUNDDOWN(12.4776081745932,0)</f>
      </c>
      <c r="D7" s="11">
        <v>19933</v>
      </c>
      <c r="E7" s="12">
        <v>0.825</v>
      </c>
      <c r="F7" s="11"/>
      <c r="G7" s="11">
        <f>=ROUNDDOWN({0},0)</f>
      </c>
      <c r="H7" s="11"/>
      <c r="I7" s="12"/>
      <c r="J7" s="11">
        <v>152</v>
      </c>
      <c r="K7" s="13">
        <v>6611.74</v>
      </c>
      <c r="L7" s="11">
        <v>118</v>
      </c>
      <c r="M7" s="14">
        <v>56.03</v>
      </c>
      <c r="N7" s="11">
        <v>156</v>
      </c>
      <c r="O7" s="13">
        <v>7989.09</v>
      </c>
      <c r="P7" s="11">
        <v>147</v>
      </c>
      <c r="Q7" s="14">
        <v>54.35</v>
      </c>
      <c r="R7" s="12">
        <v>-0.0256</v>
      </c>
      <c r="S7" s="12">
        <v>-0.1724</v>
      </c>
      <c r="T7" s="12">
        <v>-0.1973</v>
      </c>
      <c r="U7" s="12">
        <v>0.0309</v>
      </c>
      <c r="V7" s="11">
        <v>152</v>
      </c>
      <c r="W7" s="13">
        <v>6611.74</v>
      </c>
      <c r="X7" s="11">
        <v>117</v>
      </c>
      <c r="Y7" s="11">
        <v>156</v>
      </c>
      <c r="Z7" s="13">
        <v>7989.09</v>
      </c>
      <c r="AA7" s="11">
        <v>145</v>
      </c>
      <c r="AB7" s="12">
        <v>-0.0256</v>
      </c>
      <c r="AC7" s="12">
        <v>-0.1724</v>
      </c>
    </row>
    <row r="8">
      <c r="A8" s="10" t="s">
        <v>34</v>
      </c>
      <c r="B8" s="11">
        <v>116979</v>
      </c>
      <c r="C8" s="11">
        <f>=ROUNDDOWN(39.8131509087196,0)</f>
      </c>
      <c r="D8" s="11">
        <v>32924</v>
      </c>
      <c r="E8" s="12">
        <v>1</v>
      </c>
      <c r="F8" s="11"/>
      <c r="G8" s="11">
        <f>=ROUNDDOWN({0},0)</f>
      </c>
      <c r="H8" s="11"/>
      <c r="I8" s="12"/>
      <c r="J8" s="11">
        <v>320</v>
      </c>
      <c r="K8" s="13">
        <v>8784.35</v>
      </c>
      <c r="L8" s="11">
        <v>227</v>
      </c>
      <c r="M8" s="14">
        <v>38.7</v>
      </c>
      <c r="N8" s="11">
        <v>174</v>
      </c>
      <c r="O8" s="13">
        <v>4929.75</v>
      </c>
      <c r="P8" s="11">
        <v>251</v>
      </c>
      <c r="Q8" s="14">
        <v>19.64</v>
      </c>
      <c r="R8" s="12">
        <v>0.8391</v>
      </c>
      <c r="S8" s="12">
        <v>0.7819</v>
      </c>
      <c r="T8" s="12">
        <v>-0.0956</v>
      </c>
      <c r="U8" s="12">
        <v>0.9705</v>
      </c>
      <c r="V8" s="11">
        <v>320</v>
      </c>
      <c r="W8" s="13">
        <v>8784.35</v>
      </c>
      <c r="X8" s="11">
        <v>221</v>
      </c>
      <c r="Y8" s="11">
        <v>174</v>
      </c>
      <c r="Z8" s="13">
        <v>4929.75</v>
      </c>
      <c r="AA8" s="11">
        <v>228</v>
      </c>
      <c r="AB8" s="12">
        <v>0.8391</v>
      </c>
      <c r="AC8" s="12">
        <v>0.7819</v>
      </c>
    </row>
    <row r="9">
      <c r="A9" s="10" t="s">
        <v>35</v>
      </c>
      <c r="B9" s="11">
        <v>243797</v>
      </c>
      <c r="C9" s="11">
        <f>=ROUNDDOWN(42.0187518312335,0)</f>
      </c>
      <c r="D9" s="11">
        <v>61794</v>
      </c>
      <c r="E9" s="12">
        <v>1</v>
      </c>
      <c r="F9" s="11"/>
      <c r="G9" s="11">
        <f>=ROUNDDOWN({0},0)</f>
      </c>
      <c r="H9" s="11"/>
      <c r="I9" s="12"/>
      <c r="J9" s="11">
        <v>423</v>
      </c>
      <c r="K9" s="13">
        <v>6229.84</v>
      </c>
      <c r="L9" s="11">
        <v>317</v>
      </c>
      <c r="M9" s="14">
        <v>19.65</v>
      </c>
      <c r="N9" s="11">
        <v>159</v>
      </c>
      <c r="O9" s="13">
        <v>2850.59</v>
      </c>
      <c r="P9" s="11">
        <v>244</v>
      </c>
      <c r="Q9" s="14">
        <v>11.68</v>
      </c>
      <c r="R9" s="12">
        <v>1.6604</v>
      </c>
      <c r="S9" s="12">
        <v>1.1855</v>
      </c>
      <c r="T9" s="12">
        <v>0.2992</v>
      </c>
      <c r="U9" s="12">
        <v>0.6824</v>
      </c>
      <c r="V9" s="11">
        <v>423</v>
      </c>
      <c r="W9" s="13">
        <v>6229.84</v>
      </c>
      <c r="X9" s="11">
        <v>314</v>
      </c>
      <c r="Y9" s="11">
        <v>159</v>
      </c>
      <c r="Z9" s="13">
        <v>2850.59</v>
      </c>
      <c r="AA9" s="11">
        <v>235</v>
      </c>
      <c r="AB9" s="12">
        <v>1.6604</v>
      </c>
      <c r="AC9" s="12">
        <v>1.1855</v>
      </c>
    </row>
    <row r="10">
      <c r="A10" s="10" t="s">
        <v>36</v>
      </c>
      <c r="B10" s="11">
        <v>272496</v>
      </c>
      <c r="C10" s="11">
        <f>=ROUNDDOWN(53.1077762619372,0)</f>
      </c>
      <c r="D10" s="11">
        <v>84319</v>
      </c>
      <c r="E10" s="12">
        <v>0.9811</v>
      </c>
      <c r="F10" s="11"/>
      <c r="G10" s="11">
        <f>=ROUNDDOWN({0},0)</f>
      </c>
      <c r="H10" s="11"/>
      <c r="I10" s="12"/>
      <c r="J10" s="11">
        <v>555</v>
      </c>
      <c r="K10" s="13">
        <v>18995.28</v>
      </c>
      <c r="L10" s="11">
        <v>1069</v>
      </c>
      <c r="M10" s="14">
        <v>17.77</v>
      </c>
      <c r="N10" s="11">
        <v>278</v>
      </c>
      <c r="O10" s="13">
        <v>8886.53</v>
      </c>
      <c r="P10" s="11">
        <v>1097</v>
      </c>
      <c r="Q10" s="14">
        <v>8.1</v>
      </c>
      <c r="R10" s="12">
        <v>0.9964</v>
      </c>
      <c r="S10" s="12">
        <v>1.1375</v>
      </c>
      <c r="T10" s="12">
        <v>-0.0255</v>
      </c>
      <c r="U10" s="12">
        <v>1.1938</v>
      </c>
      <c r="V10" s="11">
        <v>555</v>
      </c>
      <c r="W10" s="13">
        <v>18995.28</v>
      </c>
      <c r="X10" s="11">
        <v>889</v>
      </c>
      <c r="Y10" s="11">
        <v>278</v>
      </c>
      <c r="Z10" s="13">
        <v>8886.53</v>
      </c>
      <c r="AA10" s="11">
        <v>930</v>
      </c>
      <c r="AB10" s="12">
        <v>0.9964</v>
      </c>
      <c r="AC10" s="12">
        <v>1.1375</v>
      </c>
    </row>
    <row r="11">
      <c r="A11" s="10" t="s">
        <v>37</v>
      </c>
      <c r="B11" s="11">
        <v>46052</v>
      </c>
      <c r="C11" s="11">
        <f>=ROUNDDOWN(15.1811438931927,0)</f>
      </c>
      <c r="D11" s="11">
        <v>40032</v>
      </c>
      <c r="E11" s="12">
        <v>0.942</v>
      </c>
      <c r="F11" s="11"/>
      <c r="G11" s="11">
        <f>=ROUNDDOWN({0},0)</f>
      </c>
      <c r="H11" s="11">
        <v>576</v>
      </c>
      <c r="I11" s="12">
        <v>0.8966</v>
      </c>
      <c r="J11" s="11">
        <v>685</v>
      </c>
      <c r="K11" s="13">
        <v>106684.93</v>
      </c>
      <c r="L11" s="11">
        <v>436</v>
      </c>
      <c r="M11" s="14">
        <v>244.69</v>
      </c>
      <c r="N11" s="11">
        <v>804</v>
      </c>
      <c r="O11" s="13">
        <v>124707.08</v>
      </c>
      <c r="P11" s="11">
        <v>621</v>
      </c>
      <c r="Q11" s="14">
        <v>200.82</v>
      </c>
      <c r="R11" s="12">
        <v>-0.148</v>
      </c>
      <c r="S11" s="12">
        <v>-0.1445</v>
      </c>
      <c r="T11" s="12">
        <v>-0.2979</v>
      </c>
      <c r="U11" s="12">
        <v>0.2185</v>
      </c>
      <c r="V11" s="11">
        <v>685</v>
      </c>
      <c r="W11" s="13">
        <v>106684.93</v>
      </c>
      <c r="X11" s="11">
        <v>429</v>
      </c>
      <c r="Y11" s="11">
        <v>804</v>
      </c>
      <c r="Z11" s="13">
        <v>124707.08</v>
      </c>
      <c r="AA11" s="11">
        <v>609</v>
      </c>
      <c r="AB11" s="12">
        <v>-0.148</v>
      </c>
      <c r="AC11" s="12">
        <v>-0.1445</v>
      </c>
    </row>
    <row r="12">
      <c r="A12" s="10" t="s">
        <v>38</v>
      </c>
      <c r="B12" s="11">
        <v>2368</v>
      </c>
      <c r="C12" s="11">
        <f>=ROUNDDOWN(9.30451866404715,0)</f>
      </c>
      <c r="D12" s="11">
        <v>3493</v>
      </c>
      <c r="E12" s="12">
        <v>0.8095</v>
      </c>
      <c r="F12" s="11"/>
      <c r="G12" s="11">
        <f>=ROUNDDOWN({0},0)</f>
      </c>
      <c r="H12" s="11"/>
      <c r="I12" s="12"/>
      <c r="J12" s="11">
        <v>49</v>
      </c>
      <c r="K12" s="13">
        <v>2688.18</v>
      </c>
      <c r="L12" s="11">
        <v>76</v>
      </c>
      <c r="M12" s="14">
        <v>35.37</v>
      </c>
      <c r="N12" s="11">
        <v>29</v>
      </c>
      <c r="O12" s="13">
        <v>2275.42</v>
      </c>
      <c r="P12" s="11">
        <v>128</v>
      </c>
      <c r="Q12" s="14">
        <v>17.78</v>
      </c>
      <c r="R12" s="12">
        <v>0.6897</v>
      </c>
      <c r="S12" s="12">
        <v>0.1814</v>
      </c>
      <c r="T12" s="12">
        <v>-0.4062</v>
      </c>
      <c r="U12" s="12">
        <v>0.9893</v>
      </c>
      <c r="V12" s="11">
        <v>49</v>
      </c>
      <c r="W12" s="13">
        <v>2688.18</v>
      </c>
      <c r="X12" s="11">
        <v>76</v>
      </c>
      <c r="Y12" s="11">
        <v>29</v>
      </c>
      <c r="Z12" s="13">
        <v>2275.42</v>
      </c>
      <c r="AA12" s="11">
        <v>127</v>
      </c>
      <c r="AB12" s="12">
        <v>0.6897</v>
      </c>
      <c r="AC12" s="12">
        <v>0.1814</v>
      </c>
    </row>
    <row r="13">
      <c r="A13" s="10" t="s">
        <v>39</v>
      </c>
      <c r="B13" s="11">
        <v>4026</v>
      </c>
      <c r="C13" s="11">
        <f>=ROUNDDOWN(131.14006514658,0)</f>
      </c>
      <c r="D13" s="11"/>
      <c r="E13" s="12"/>
      <c r="F13" s="11"/>
      <c r="G13" s="11">
        <f>=ROUNDDOWN({0},0)</f>
      </c>
      <c r="H13" s="11"/>
      <c r="I13" s="12"/>
      <c r="J13" s="11">
        <v>8</v>
      </c>
      <c r="K13" s="13">
        <v>165.51</v>
      </c>
      <c r="L13" s="11">
        <v>62</v>
      </c>
      <c r="M13" s="14">
        <v>2.67</v>
      </c>
      <c r="N13" s="11">
        <v>1</v>
      </c>
      <c r="O13" s="13">
        <v>16.81</v>
      </c>
      <c r="P13" s="11">
        <v>75</v>
      </c>
      <c r="Q13" s="14">
        <v>0.22</v>
      </c>
      <c r="R13" s="12">
        <v>7</v>
      </c>
      <c r="S13" s="12">
        <v>8.8459</v>
      </c>
      <c r="T13" s="12">
        <v>-0.1733</v>
      </c>
      <c r="U13" s="12">
        <v>11.1364</v>
      </c>
      <c r="V13" s="11">
        <v>8</v>
      </c>
      <c r="W13" s="13">
        <v>165.51</v>
      </c>
      <c r="X13" s="11">
        <v>62</v>
      </c>
      <c r="Y13" s="11">
        <v>1</v>
      </c>
      <c r="Z13" s="13">
        <v>16.81</v>
      </c>
      <c r="AA13" s="11">
        <v>75</v>
      </c>
      <c r="AB13" s="12">
        <v>7</v>
      </c>
      <c r="AC13" s="12">
        <v>8.8459</v>
      </c>
    </row>
    <row r="14">
      <c r="A14" s="10" t="s">
        <v>40</v>
      </c>
      <c r="B14" s="11">
        <v>419</v>
      </c>
      <c r="C14" s="11">
        <f>=ROUNDDOWN(13.3015873015873,0)</f>
      </c>
      <c r="D14" s="11"/>
      <c r="E14" s="12"/>
      <c r="F14" s="11"/>
      <c r="G14" s="11">
        <f>=ROUNDDOWN({0},0)</f>
      </c>
      <c r="H14" s="11"/>
      <c r="I14" s="12"/>
      <c r="J14" s="11">
        <v>7</v>
      </c>
      <c r="K14" s="13">
        <v>850.74</v>
      </c>
      <c r="L14" s="11"/>
      <c r="M14" s="14"/>
      <c r="N14" s="11">
        <v>2</v>
      </c>
      <c r="O14" s="13">
        <v>164.41</v>
      </c>
      <c r="P14" s="11">
        <v>55</v>
      </c>
      <c r="Q14" s="14">
        <v>2.99</v>
      </c>
      <c r="R14" s="12">
        <v>2.5</v>
      </c>
      <c r="S14" s="12">
        <v>4.1745</v>
      </c>
      <c r="T14" s="12"/>
      <c r="U14" s="12"/>
      <c r="V14" s="11">
        <v>7</v>
      </c>
      <c r="W14" s="13">
        <v>850.74</v>
      </c>
      <c r="X14" s="11"/>
      <c r="Y14" s="11">
        <v>2</v>
      </c>
      <c r="Z14" s="13">
        <v>164.41</v>
      </c>
      <c r="AA14" s="11">
        <v>55</v>
      </c>
      <c r="AB14" s="12">
        <v>2.5</v>
      </c>
      <c r="AC14" s="12">
        <v>4.1745</v>
      </c>
    </row>
    <row r="15">
      <c r="A15" s="10" t="s">
        <v>41</v>
      </c>
      <c r="B15" s="11">
        <v>135325</v>
      </c>
      <c r="C15" s="11">
        <f>=ROUNDDOWN(35.9209513444642,0)</f>
      </c>
      <c r="D15" s="11">
        <v>50215</v>
      </c>
      <c r="E15" s="12">
        <v>0.9795</v>
      </c>
      <c r="F15" s="11"/>
      <c r="G15" s="11">
        <f>=ROUNDDOWN({0},0)</f>
      </c>
      <c r="H15" s="11"/>
      <c r="I15" s="12"/>
      <c r="J15" s="11">
        <v>199</v>
      </c>
      <c r="K15" s="13">
        <v>5087.93</v>
      </c>
      <c r="L15" s="11">
        <v>975</v>
      </c>
      <c r="M15" s="14">
        <v>5.22</v>
      </c>
      <c r="N15" s="11">
        <v>200</v>
      </c>
      <c r="O15" s="13">
        <v>5454.86</v>
      </c>
      <c r="P15" s="11">
        <v>1013</v>
      </c>
      <c r="Q15" s="14">
        <v>5.38</v>
      </c>
      <c r="R15" s="12">
        <v>-0.005</v>
      </c>
      <c r="S15" s="12">
        <v>-0.0673</v>
      </c>
      <c r="T15" s="12">
        <v>-0.0375</v>
      </c>
      <c r="U15" s="12">
        <v>-0.0297</v>
      </c>
      <c r="V15" s="11">
        <v>199</v>
      </c>
      <c r="W15" s="13">
        <v>5087.93</v>
      </c>
      <c r="X15" s="11">
        <v>975</v>
      </c>
      <c r="Y15" s="11">
        <v>200</v>
      </c>
      <c r="Z15" s="13">
        <v>5454.86</v>
      </c>
      <c r="AA15" s="11">
        <v>954</v>
      </c>
      <c r="AB15" s="12">
        <v>-0.005</v>
      </c>
      <c r="AC15" s="12">
        <v>-0.0673</v>
      </c>
    </row>
    <row r="16">
      <c r="A16" s="10" t="s">
        <v>42</v>
      </c>
      <c r="B16" s="11">
        <v>188398</v>
      </c>
      <c r="C16" s="11">
        <f>=ROUNDDOWN(34.6893758055607,0)</f>
      </c>
      <c r="D16" s="11">
        <v>45294</v>
      </c>
      <c r="E16" s="12">
        <v>1</v>
      </c>
      <c r="F16" s="11"/>
      <c r="G16" s="11">
        <f>=ROUNDDOWN({0},0)</f>
      </c>
      <c r="H16" s="11"/>
      <c r="I16" s="12"/>
      <c r="J16" s="11">
        <v>993</v>
      </c>
      <c r="K16" s="13">
        <v>18999.92</v>
      </c>
      <c r="L16" s="11">
        <v>530</v>
      </c>
      <c r="M16" s="14">
        <v>35.85</v>
      </c>
      <c r="N16" s="11">
        <v>776</v>
      </c>
      <c r="O16" s="13">
        <v>15377.79</v>
      </c>
      <c r="P16" s="11">
        <v>565</v>
      </c>
      <c r="Q16" s="14">
        <v>27.22</v>
      </c>
      <c r="R16" s="12">
        <v>0.2796</v>
      </c>
      <c r="S16" s="12">
        <v>0.2355</v>
      </c>
      <c r="T16" s="12">
        <v>-0.0619</v>
      </c>
      <c r="U16" s="12">
        <v>0.317</v>
      </c>
      <c r="V16" s="11">
        <v>993</v>
      </c>
      <c r="W16" s="13">
        <v>18999.92</v>
      </c>
      <c r="X16" s="11">
        <v>530</v>
      </c>
      <c r="Y16" s="11">
        <v>776</v>
      </c>
      <c r="Z16" s="13">
        <v>15377.79</v>
      </c>
      <c r="AA16" s="11">
        <v>563</v>
      </c>
      <c r="AB16" s="12">
        <v>0.2796</v>
      </c>
      <c r="AC16" s="12">
        <v>0.2355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4883</v>
      </c>
      <c r="K17" s="17">
        <v>264464.72</v>
      </c>
      <c r="L17" s="15">
        <v>5662</v>
      </c>
      <c r="M17" s="18">
        <v>46.71</v>
      </c>
      <c r="N17" s="15">
        <v>3842</v>
      </c>
      <c r="O17" s="17">
        <v>243405.16</v>
      </c>
      <c r="P17" s="15">
        <v>5806</v>
      </c>
      <c r="Q17" s="18">
        <v>41.92</v>
      </c>
      <c r="R17" s="16">
        <v>0.271</v>
      </c>
      <c r="S17" s="16">
        <v>0.0865</v>
      </c>
      <c r="T17" s="16">
        <v>-0.0248</v>
      </c>
      <c r="U17" s="16">
        <v>0.1143</v>
      </c>
      <c r="V17" s="15">
        <v>4883</v>
      </c>
      <c r="W17" s="17">
        <v>264464.72</v>
      </c>
      <c r="X17" s="15">
        <v>5390</v>
      </c>
      <c r="Y17" s="15">
        <v>3842</v>
      </c>
      <c r="Z17" s="17">
        <v>243405.16</v>
      </c>
      <c r="AA17" s="15">
        <v>5479</v>
      </c>
      <c r="AB17" s="16">
        <v>0.271</v>
      </c>
      <c r="AC17" s="16">
        <v>0.0865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