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<sst xmlns="http://schemas.openxmlformats.org/spreadsheetml/2006/main" count="53" uniqueCount="53">
  <si>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</si>
  <si>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</si>
  <si>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</si>
  <si>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08/01/2025</t>
  </si>
  <si>
    <t>End Date:</t>
  </si>
  <si>
    <t>08/28/2025</t>
  </si>
  <si>
    <t>Report Run Date:</t>
  </si>
  <si>
    <t>08/29/2025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</si>
  <si>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</si>
  <si>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</si>
  <si>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</si>
  <si>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</si>
  <si>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</si>
  <si>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</si>
  <si>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AMERSIGNDS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</si>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</sst>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859569</v>
      </c>
      <c r="C5" s="11">
        <f>=ROUNDDOWN(33.9884934756821,0)</f>
      </c>
      <c r="D5" s="11">
        <v>245340</v>
      </c>
      <c r="E5" s="12">
        <v>0.9481</v>
      </c>
      <c r="F5" s="11"/>
      <c r="G5" s="11">
        <f>=ROUNDDOWN({0},0)</f>
      </c>
      <c r="H5" s="11"/>
      <c r="I5" s="12">
        <v>0.9474</v>
      </c>
      <c r="J5" s="11">
        <v>876</v>
      </c>
      <c r="K5" s="13">
        <v>60397.45</v>
      </c>
      <c r="L5" s="11">
        <v>2238</v>
      </c>
      <c r="M5" s="14">
        <v>26.99</v>
      </c>
      <c r="N5" s="11"/>
      <c r="O5" s="13"/>
      <c r="P5" s="11"/>
      <c r="Q5" s="14"/>
      <c r="R5" s="12"/>
      <c r="S5" s="12"/>
      <c r="T5" s="12"/>
      <c r="U5" s="12"/>
      <c r="V5" s="11">
        <v>633</v>
      </c>
      <c r="W5" s="13">
        <v>39494.7</v>
      </c>
      <c r="X5" s="11">
        <v>594</v>
      </c>
      <c r="Y5" s="11"/>
      <c r="Z5" s="13"/>
      <c r="AA5" s="11"/>
      <c r="AB5" s="12"/>
      <c r="AC5" s="12"/>
      <c r="AD5" s="11">
        <v>63</v>
      </c>
      <c r="AE5" s="13">
        <v>4960.55</v>
      </c>
      <c r="AF5" s="11">
        <v>191</v>
      </c>
      <c r="AG5" s="11"/>
      <c r="AH5" s="13"/>
      <c r="AI5" s="11"/>
      <c r="AJ5" s="12"/>
      <c r="AK5" s="12"/>
      <c r="AL5" s="11">
        <v>123</v>
      </c>
      <c r="AM5" s="13">
        <v>10577.49</v>
      </c>
      <c r="AN5" s="11">
        <v>568</v>
      </c>
      <c r="AO5" s="11"/>
      <c r="AP5" s="13"/>
      <c r="AQ5" s="11"/>
      <c r="AR5" s="12"/>
      <c r="AS5" s="12"/>
      <c r="AT5" s="11">
        <v>45</v>
      </c>
      <c r="AU5" s="13">
        <v>4076.89</v>
      </c>
      <c r="AV5" s="11">
        <v>371</v>
      </c>
      <c r="AW5" s="11"/>
      <c r="AX5" s="13"/>
      <c r="AY5" s="11"/>
      <c r="AZ5" s="12"/>
      <c r="BA5" s="12"/>
      <c r="BB5" s="11">
        <v>12</v>
      </c>
      <c r="BC5" s="13">
        <v>1287.82</v>
      </c>
      <c r="BD5" s="11">
        <v>176</v>
      </c>
      <c r="BE5" s="11"/>
      <c r="BF5" s="13"/>
      <c r="BG5" s="11"/>
      <c r="BH5" s="12"/>
      <c r="BI5" s="12"/>
    </row>
    <row r="6">
      <c r="A6" s="10" t="s">
        <v>37</v>
      </c>
      <c r="B6" s="11">
        <v>168</v>
      </c>
      <c r="C6" s="11">
        <f>=ROUNDDOWN(40.9756097560976,0)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15969</v>
      </c>
      <c r="C7" s="11">
        <f>=ROUNDDOWN(15.2042273636104,0)</f>
      </c>
      <c r="D7" s="11">
        <v>23074</v>
      </c>
      <c r="E7" s="12">
        <v>0.8666</v>
      </c>
      <c r="F7" s="11"/>
      <c r="G7" s="11">
        <f>=ROUNDDOWN({0},0)</f>
      </c>
      <c r="H7" s="11"/>
      <c r="I7" s="12"/>
      <c r="J7" s="11">
        <v>250</v>
      </c>
      <c r="K7" s="13">
        <v>12459.7</v>
      </c>
      <c r="L7" s="11">
        <v>119</v>
      </c>
      <c r="M7" s="14">
        <v>104.7</v>
      </c>
      <c r="N7" s="11"/>
      <c r="O7" s="13"/>
      <c r="P7" s="11"/>
      <c r="Q7" s="14"/>
      <c r="R7" s="12"/>
      <c r="S7" s="12"/>
      <c r="T7" s="12"/>
      <c r="U7" s="12"/>
      <c r="V7" s="11">
        <v>47</v>
      </c>
      <c r="W7" s="13">
        <v>2472.3</v>
      </c>
      <c r="X7" s="11">
        <v>77</v>
      </c>
      <c r="Y7" s="11"/>
      <c r="Z7" s="13"/>
      <c r="AA7" s="11"/>
      <c r="AB7" s="12"/>
      <c r="AC7" s="12"/>
      <c r="AD7" s="11">
        <v>45</v>
      </c>
      <c r="AE7" s="13">
        <v>1996.28</v>
      </c>
      <c r="AF7" s="11">
        <v>45</v>
      </c>
      <c r="AG7" s="11"/>
      <c r="AH7" s="13"/>
      <c r="AI7" s="11"/>
      <c r="AJ7" s="12"/>
      <c r="AK7" s="12"/>
      <c r="AL7" s="11">
        <v>60</v>
      </c>
      <c r="AM7" s="13">
        <v>2344.67</v>
      </c>
      <c r="AN7" s="11">
        <v>100</v>
      </c>
      <c r="AO7" s="11"/>
      <c r="AP7" s="13"/>
      <c r="AQ7" s="11"/>
      <c r="AR7" s="12"/>
      <c r="AS7" s="12"/>
      <c r="AT7" s="11">
        <v>73</v>
      </c>
      <c r="AU7" s="13">
        <v>3706.59</v>
      </c>
      <c r="AV7" s="11">
        <v>77</v>
      </c>
      <c r="AW7" s="11"/>
      <c r="AX7" s="13"/>
      <c r="AY7" s="11"/>
      <c r="AZ7" s="12"/>
      <c r="BA7" s="12"/>
      <c r="BB7" s="11">
        <v>25</v>
      </c>
      <c r="BC7" s="13">
        <v>1939.86</v>
      </c>
      <c r="BD7" s="11">
        <v>108</v>
      </c>
      <c r="BE7" s="11"/>
      <c r="BF7" s="13"/>
      <c r="BG7" s="11"/>
      <c r="BH7" s="12"/>
      <c r="BI7" s="12"/>
    </row>
    <row r="8">
      <c r="A8" s="10" t="s">
        <v>39</v>
      </c>
      <c r="B8" s="11">
        <v>177102</v>
      </c>
      <c r="C8" s="11">
        <f>=ROUNDDOWN(40.4314772960756,0)</f>
      </c>
      <c r="D8" s="11">
        <v>75869</v>
      </c>
      <c r="E8" s="12">
        <v>0.9791</v>
      </c>
      <c r="F8" s="11"/>
      <c r="G8" s="11">
        <f>=ROUNDDOWN({0},0)</f>
      </c>
      <c r="H8" s="11"/>
      <c r="I8" s="12"/>
      <c r="J8" s="11">
        <v>80</v>
      </c>
      <c r="K8" s="13">
        <v>4563.13</v>
      </c>
      <c r="L8" s="11">
        <v>251</v>
      </c>
      <c r="M8" s="14">
        <v>18.18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76</v>
      </c>
      <c r="AE8" s="13">
        <v>4349.29</v>
      </c>
      <c r="AF8" s="11">
        <v>65</v>
      </c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>
        <v>4</v>
      </c>
      <c r="AU8" s="13">
        <v>213.84</v>
      </c>
      <c r="AV8" s="11">
        <v>2</v>
      </c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338545</v>
      </c>
      <c r="C9" s="11">
        <f>=ROUNDDOWN(42.1631753306598,0)</f>
      </c>
      <c r="D9" s="11">
        <v>121221</v>
      </c>
      <c r="E9" s="12">
        <v>0.9719</v>
      </c>
      <c r="F9" s="11"/>
      <c r="G9" s="11">
        <f>=ROUNDDOWN({0},0)</f>
      </c>
      <c r="H9" s="11"/>
      <c r="I9" s="12"/>
      <c r="J9" s="11">
        <v>98</v>
      </c>
      <c r="K9" s="13">
        <v>2181.24</v>
      </c>
      <c r="L9" s="11">
        <v>318</v>
      </c>
      <c r="M9" s="14">
        <v>6.86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2</v>
      </c>
      <c r="Y9" s="11"/>
      <c r="Z9" s="13"/>
      <c r="AA9" s="11"/>
      <c r="AB9" s="12"/>
      <c r="AC9" s="12"/>
      <c r="AD9" s="11">
        <v>98</v>
      </c>
      <c r="AE9" s="13">
        <v>2181.24</v>
      </c>
      <c r="AF9" s="11">
        <v>79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664406</v>
      </c>
      <c r="C10" s="11">
        <f>=ROUNDDOWN(55.5425886759014,0)</f>
      </c>
      <c r="D10" s="11">
        <v>242215</v>
      </c>
      <c r="E10" s="12">
        <v>0.95009999999999994</v>
      </c>
      <c r="F10" s="11"/>
      <c r="G10" s="11">
        <f>=ROUNDDOWN({0},0)</f>
      </c>
      <c r="H10" s="11"/>
      <c r="I10" s="12"/>
      <c r="J10" s="11">
        <v>559</v>
      </c>
      <c r="K10" s="13">
        <v>23173.5</v>
      </c>
      <c r="L10" s="11">
        <v>1131</v>
      </c>
      <c r="M10" s="14">
        <v>20.49</v>
      </c>
      <c r="N10" s="11"/>
      <c r="O10" s="13"/>
      <c r="P10" s="11"/>
      <c r="Q10" s="14"/>
      <c r="R10" s="12"/>
      <c r="S10" s="12"/>
      <c r="T10" s="12"/>
      <c r="U10" s="12"/>
      <c r="V10" s="11">
        <v>268</v>
      </c>
      <c r="W10" s="13">
        <v>10069.65</v>
      </c>
      <c r="X10" s="11">
        <v>408</v>
      </c>
      <c r="Y10" s="11"/>
      <c r="Z10" s="13"/>
      <c r="AA10" s="11"/>
      <c r="AB10" s="12"/>
      <c r="AC10" s="12"/>
      <c r="AD10" s="11">
        <v>264</v>
      </c>
      <c r="AE10" s="13">
        <v>12351.75</v>
      </c>
      <c r="AF10" s="11">
        <v>108</v>
      </c>
      <c r="AG10" s="11"/>
      <c r="AH10" s="13"/>
      <c r="AI10" s="11"/>
      <c r="AJ10" s="12"/>
      <c r="AK10" s="12"/>
      <c r="AL10" s="11">
        <v>8</v>
      </c>
      <c r="AM10" s="13">
        <v>237.75</v>
      </c>
      <c r="AN10" s="11">
        <v>16</v>
      </c>
      <c r="AO10" s="11"/>
      <c r="AP10" s="13"/>
      <c r="AQ10" s="11"/>
      <c r="AR10" s="12"/>
      <c r="AS10" s="12"/>
      <c r="AT10" s="11">
        <v>19</v>
      </c>
      <c r="AU10" s="13">
        <v>514.35</v>
      </c>
      <c r="AV10" s="11">
        <v>6</v>
      </c>
      <c r="AW10" s="11"/>
      <c r="AX10" s="13"/>
      <c r="AY10" s="11"/>
      <c r="AZ10" s="12"/>
      <c r="BA10" s="12"/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946</v>
      </c>
      <c r="C11" s="11">
        <f>=ROUNDDOWN(50.8602150537634,0)</f>
      </c>
      <c r="D11" s="11"/>
      <c r="E11" s="12">
        <v>0.7602</v>
      </c>
      <c r="F11" s="11"/>
      <c r="G11" s="11">
        <f>=ROUNDDOWN({0},0)</f>
      </c>
      <c r="H11" s="11"/>
      <c r="I11" s="12"/>
      <c r="J11" s="11"/>
      <c r="K11" s="13"/>
      <c r="L11" s="11">
        <v>28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74442</v>
      </c>
      <c r="C12" s="11">
        <f>=ROUNDDOWN(17.3787790358352,0)</f>
      </c>
      <c r="D12" s="11">
        <v>58447</v>
      </c>
      <c r="E12" s="12">
        <v>0.884</v>
      </c>
      <c r="F12" s="11"/>
      <c r="G12" s="11">
        <f>=ROUNDDOWN({0},0)</f>
      </c>
      <c r="H12" s="11">
        <v>576</v>
      </c>
      <c r="I12" s="12">
        <v>0.8316</v>
      </c>
      <c r="J12" s="11">
        <v>2445</v>
      </c>
      <c r="K12" s="13">
        <v>455650.35</v>
      </c>
      <c r="L12" s="11">
        <v>458</v>
      </c>
      <c r="M12" s="14">
        <v>994.87</v>
      </c>
      <c r="N12" s="11"/>
      <c r="O12" s="13"/>
      <c r="P12" s="11"/>
      <c r="Q12" s="14"/>
      <c r="R12" s="12"/>
      <c r="S12" s="12"/>
      <c r="T12" s="12"/>
      <c r="U12" s="12"/>
      <c r="V12" s="11">
        <v>2030</v>
      </c>
      <c r="W12" s="13">
        <v>399156.79</v>
      </c>
      <c r="X12" s="11">
        <v>173</v>
      </c>
      <c r="Y12" s="11"/>
      <c r="Z12" s="13"/>
      <c r="AA12" s="11"/>
      <c r="AB12" s="12"/>
      <c r="AC12" s="12"/>
      <c r="AD12" s="11">
        <v>73</v>
      </c>
      <c r="AE12" s="13">
        <v>8335.72</v>
      </c>
      <c r="AF12" s="11">
        <v>145</v>
      </c>
      <c r="AG12" s="11"/>
      <c r="AH12" s="13"/>
      <c r="AI12" s="11"/>
      <c r="AJ12" s="12"/>
      <c r="AK12" s="12"/>
      <c r="AL12" s="11">
        <v>176</v>
      </c>
      <c r="AM12" s="13">
        <v>22415.28</v>
      </c>
      <c r="AN12" s="11">
        <v>245</v>
      </c>
      <c r="AO12" s="11"/>
      <c r="AP12" s="13"/>
      <c r="AQ12" s="11"/>
      <c r="AR12" s="12"/>
      <c r="AS12" s="12"/>
      <c r="AT12" s="11">
        <v>132</v>
      </c>
      <c r="AU12" s="13">
        <v>20672.43</v>
      </c>
      <c r="AV12" s="11">
        <v>230</v>
      </c>
      <c r="AW12" s="11"/>
      <c r="AX12" s="13"/>
      <c r="AY12" s="11"/>
      <c r="AZ12" s="12"/>
      <c r="BA12" s="12"/>
      <c r="BB12" s="11">
        <v>34</v>
      </c>
      <c r="BC12" s="13">
        <v>5070.13</v>
      </c>
      <c r="BD12" s="11">
        <v>327</v>
      </c>
      <c r="BE12" s="11"/>
      <c r="BF12" s="13"/>
      <c r="BG12" s="11"/>
      <c r="BH12" s="12"/>
      <c r="BI12" s="12"/>
    </row>
    <row r="13">
      <c r="A13" s="10" t="s">
        <v>44</v>
      </c>
      <c r="B13" s="11">
        <v>15348</v>
      </c>
      <c r="C13" s="11">
        <f>=ROUNDDOWN(30.9186140209508,0)</f>
      </c>
      <c r="D13" s="11">
        <v>13556</v>
      </c>
      <c r="E13" s="12">
        <v>0.8808</v>
      </c>
      <c r="F13" s="11"/>
      <c r="G13" s="11">
        <f>=ROUNDDOWN({0},0)</f>
      </c>
      <c r="H13" s="11"/>
      <c r="I13" s="12"/>
      <c r="J13" s="11">
        <v>7</v>
      </c>
      <c r="K13" s="13">
        <v>819.29</v>
      </c>
      <c r="L13" s="11">
        <v>113</v>
      </c>
      <c r="M13" s="14">
        <v>7.25</v>
      </c>
      <c r="N13" s="11"/>
      <c r="O13" s="13"/>
      <c r="P13" s="11"/>
      <c r="Q13" s="14"/>
      <c r="R13" s="12"/>
      <c r="S13" s="12"/>
      <c r="T13" s="12"/>
      <c r="U13" s="12"/>
      <c r="V13" s="11">
        <v>1</v>
      </c>
      <c r="W13" s="13">
        <v>101.73</v>
      </c>
      <c r="X13" s="11">
        <v>4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3</v>
      </c>
      <c r="AM13" s="13">
        <v>307.34</v>
      </c>
      <c r="AN13" s="11">
        <v>43</v>
      </c>
      <c r="AO13" s="11"/>
      <c r="AP13" s="13"/>
      <c r="AQ13" s="11"/>
      <c r="AR13" s="12"/>
      <c r="AS13" s="12"/>
      <c r="AT13" s="11">
        <v>3</v>
      </c>
      <c r="AU13" s="13">
        <v>410.22</v>
      </c>
      <c r="AV13" s="11">
        <v>26</v>
      </c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6491</v>
      </c>
      <c r="C14" s="11">
        <f>=ROUNDDOWN(12.749950893734,0)</f>
      </c>
      <c r="D14" s="11">
        <v>7473</v>
      </c>
      <c r="E14" s="12">
        <v>0.6933</v>
      </c>
      <c r="F14" s="11"/>
      <c r="G14" s="11">
        <f>=ROUNDDOWN({0},0)</f>
      </c>
      <c r="H14" s="11"/>
      <c r="I14" s="12"/>
      <c r="J14" s="11">
        <v>127</v>
      </c>
      <c r="K14" s="13">
        <v>8038.01</v>
      </c>
      <c r="L14" s="11">
        <v>77</v>
      </c>
      <c r="M14" s="14">
        <v>104.39</v>
      </c>
      <c r="N14" s="11"/>
      <c r="O14" s="13"/>
      <c r="P14" s="11"/>
      <c r="Q14" s="14"/>
      <c r="R14" s="12"/>
      <c r="S14" s="12"/>
      <c r="T14" s="12"/>
      <c r="U14" s="12"/>
      <c r="V14" s="11">
        <v>19</v>
      </c>
      <c r="W14" s="13">
        <v>1116.78</v>
      </c>
      <c r="X14" s="11">
        <v>55</v>
      </c>
      <c r="Y14" s="11"/>
      <c r="Z14" s="13"/>
      <c r="AA14" s="11"/>
      <c r="AB14" s="12"/>
      <c r="AC14" s="12"/>
      <c r="AD14" s="11">
        <v>42</v>
      </c>
      <c r="AE14" s="13">
        <v>2574.46</v>
      </c>
      <c r="AF14" s="11">
        <v>30</v>
      </c>
      <c r="AG14" s="11"/>
      <c r="AH14" s="13"/>
      <c r="AI14" s="11"/>
      <c r="AJ14" s="12"/>
      <c r="AK14" s="12"/>
      <c r="AL14" s="11">
        <v>37</v>
      </c>
      <c r="AM14" s="13">
        <v>2413.49</v>
      </c>
      <c r="AN14" s="11">
        <v>60</v>
      </c>
      <c r="AO14" s="11"/>
      <c r="AP14" s="13"/>
      <c r="AQ14" s="11"/>
      <c r="AR14" s="12"/>
      <c r="AS14" s="12"/>
      <c r="AT14" s="11">
        <v>27</v>
      </c>
      <c r="AU14" s="13">
        <v>1685.78</v>
      </c>
      <c r="AV14" s="11">
        <v>55</v>
      </c>
      <c r="AW14" s="11"/>
      <c r="AX14" s="13"/>
      <c r="AY14" s="11"/>
      <c r="AZ14" s="12"/>
      <c r="BA14" s="12"/>
      <c r="BB14" s="11">
        <v>2</v>
      </c>
      <c r="BC14" s="13">
        <v>247.5</v>
      </c>
      <c r="BD14" s="11">
        <v>10</v>
      </c>
      <c r="BE14" s="11"/>
      <c r="BF14" s="13"/>
      <c r="BG14" s="11"/>
      <c r="BH14" s="12"/>
      <c r="BI14" s="12"/>
    </row>
    <row r="15">
      <c r="A15" s="10" t="s">
        <v>46</v>
      </c>
      <c r="B15" s="11">
        <v>5712</v>
      </c>
      <c r="C15" s="11">
        <f>=ROUNDDOWN(140.689655172414,0)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21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27348</v>
      </c>
      <c r="C16" s="11">
        <f>=ROUNDDOWN(70.2672147995889,0)</f>
      </c>
      <c r="D16" s="11">
        <v>7736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77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4494</v>
      </c>
      <c r="C17" s="11">
        <f>=ROUNDDOWN(88.2907662082515,0)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472192</v>
      </c>
      <c r="C18" s="11">
        <f>=ROUNDDOWN(30.6965012416627,0)</f>
      </c>
      <c r="D18" s="11">
        <v>307778</v>
      </c>
      <c r="E18" s="12">
        <v>0.9564</v>
      </c>
      <c r="F18" s="11"/>
      <c r="G18" s="11">
        <f>=ROUNDDOWN({0},0)</f>
      </c>
      <c r="H18" s="11"/>
      <c r="I18" s="12"/>
      <c r="J18" s="11">
        <v>225</v>
      </c>
      <c r="K18" s="13">
        <v>8851.47</v>
      </c>
      <c r="L18" s="11">
        <v>1040</v>
      </c>
      <c r="M18" s="14">
        <v>8.51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225</v>
      </c>
      <c r="AE18" s="13">
        <v>8851.47</v>
      </c>
      <c r="AF18" s="11">
        <v>98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136348</v>
      </c>
      <c r="C19" s="11">
        <f>=ROUNDDOWN(47.59092495637,0)</f>
      </c>
      <c r="D19" s="11">
        <v>50878</v>
      </c>
      <c r="E19" s="12">
        <v>1</v>
      </c>
      <c r="F19" s="11"/>
      <c r="G19" s="11">
        <f>=ROUNDDOWN({0},0)</f>
      </c>
      <c r="H19" s="11"/>
      <c r="I19" s="12"/>
      <c r="J19" s="11">
        <v>794</v>
      </c>
      <c r="K19" s="13">
        <v>26281.67</v>
      </c>
      <c r="L19" s="11">
        <v>141</v>
      </c>
      <c r="M19" s="14">
        <v>186.39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>
        <v>4</v>
      </c>
      <c r="Y19" s="11"/>
      <c r="Z19" s="13"/>
      <c r="AA19" s="11"/>
      <c r="AB19" s="12"/>
      <c r="AC19" s="12"/>
      <c r="AD19" s="11">
        <v>794</v>
      </c>
      <c r="AE19" s="13">
        <v>26281.67</v>
      </c>
      <c r="AF19" s="11">
        <v>89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301831</v>
      </c>
      <c r="C20" s="11">
        <f>=ROUNDDOWN(38.3906335457448,0)</f>
      </c>
      <c r="D20" s="11">
        <v>62066</v>
      </c>
      <c r="E20" s="12">
        <v>0.9919</v>
      </c>
      <c r="F20" s="11"/>
      <c r="G20" s="11">
        <f>=ROUNDDOWN({0},0)</f>
      </c>
      <c r="H20" s="11"/>
      <c r="I20" s="12"/>
      <c r="J20" s="11">
        <v>778</v>
      </c>
      <c r="K20" s="13">
        <v>20091.83</v>
      </c>
      <c r="L20" s="11">
        <v>538</v>
      </c>
      <c r="M20" s="14">
        <v>37.35</v>
      </c>
      <c r="N20" s="11"/>
      <c r="O20" s="13"/>
      <c r="P20" s="11"/>
      <c r="Q20" s="14"/>
      <c r="R20" s="12"/>
      <c r="S20" s="12"/>
      <c r="T20" s="12"/>
      <c r="U20" s="12"/>
      <c r="V20" s="11">
        <v>765</v>
      </c>
      <c r="W20" s="13">
        <v>19734.19</v>
      </c>
      <c r="X20" s="11">
        <v>209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>
        <v>13</v>
      </c>
      <c r="AU20" s="13">
        <v>357.64</v>
      </c>
      <c r="AV20" s="11">
        <v>105</v>
      </c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6239</v>
      </c>
      <c r="K21" s="17">
        <v>622507.64</v>
      </c>
      <c r="L21" s="15">
        <v>6562</v>
      </c>
      <c r="M21" s="18">
        <v>94.87</v>
      </c>
      <c r="N21" s="15"/>
      <c r="O21" s="17"/>
      <c r="P21" s="15"/>
      <c r="Q21" s="18"/>
      <c r="R21" s="16"/>
      <c r="S21" s="16"/>
      <c r="T21" s="16"/>
      <c r="U21" s="16"/>
      <c r="V21" s="15">
        <v>3763</v>
      </c>
      <c r="W21" s="17">
        <v>472146.14</v>
      </c>
      <c r="X21" s="15">
        <v>1526</v>
      </c>
      <c r="Y21" s="15"/>
      <c r="Z21" s="17"/>
      <c r="AA21" s="15"/>
      <c r="AB21" s="16"/>
      <c r="AC21" s="16"/>
      <c r="AD21" s="15">
        <v>1680</v>
      </c>
      <c r="AE21" s="17">
        <v>71882.43</v>
      </c>
      <c r="AF21" s="15">
        <v>850</v>
      </c>
      <c r="AG21" s="15"/>
      <c r="AH21" s="17"/>
      <c r="AI21" s="15"/>
      <c r="AJ21" s="16"/>
      <c r="AK21" s="16"/>
      <c r="AL21" s="15">
        <v>407</v>
      </c>
      <c r="AM21" s="17">
        <v>38296.02</v>
      </c>
      <c r="AN21" s="15">
        <v>1053</v>
      </c>
      <c r="AO21" s="15"/>
      <c r="AP21" s="17"/>
      <c r="AQ21" s="15"/>
      <c r="AR21" s="16"/>
      <c r="AS21" s="16"/>
      <c r="AT21" s="15">
        <v>316</v>
      </c>
      <c r="AU21" s="17">
        <v>31637.74</v>
      </c>
      <c r="AV21" s="15">
        <v>872</v>
      </c>
      <c r="AW21" s="15"/>
      <c r="AX21" s="17"/>
      <c r="AY21" s="15"/>
      <c r="AZ21" s="16"/>
      <c r="BA21" s="16"/>
      <c r="BB21" s="15">
        <v>73</v>
      </c>
      <c r="BC21" s="17">
        <v>8545.31</v>
      </c>
      <c r="BD21" s="15">
        <v>621</v>
      </c>
      <c r="BE21" s="15"/>
      <c r="BF21" s="17"/>
      <c r="BG21" s="15"/>
      <c r="BH21" s="16"/>
      <c r="BI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