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<sst xmlns="http://schemas.openxmlformats.org/spreadsheetml/2006/main" count="43" uniqueCount="43">
  <si>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</si>
  <si>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</si>
  <si>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</si>
  <si>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08/28/2025</t>
  </si>
  <si>
    <t>End Date:</t>
  </si>
  <si>
    <t>Report Run Date:</t>
  </si>
  <si>
    <t>08/29/2025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</si>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</sst>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199822</v>
      </c>
      <c r="C5" s="11">
        <f>=ROUNDDOWN(29.4436094657118,0)</f>
      </c>
      <c r="D5" s="11">
        <v>71681</v>
      </c>
      <c r="E5" s="12">
        <v>0.9731</v>
      </c>
      <c r="F5" s="11"/>
      <c r="G5" s="11">
        <f>=ROUNDDOWN({0},0)</f>
      </c>
      <c r="H5" s="11"/>
      <c r="I5" s="12">
        <v>0.6667</v>
      </c>
      <c r="J5" s="11">
        <v>326</v>
      </c>
      <c r="K5" s="13">
        <v>21822.35</v>
      </c>
      <c r="L5" s="11">
        <v>1767</v>
      </c>
      <c r="M5" s="14">
        <v>12.35</v>
      </c>
      <c r="N5" s="11">
        <v>299</v>
      </c>
      <c r="O5" s="13">
        <v>19152.25</v>
      </c>
      <c r="P5" s="11">
        <v>1523</v>
      </c>
      <c r="Q5" s="14">
        <v>12.58</v>
      </c>
      <c r="R5" s="12">
        <v>0.0903</v>
      </c>
      <c r="S5" s="12">
        <v>0.1394</v>
      </c>
      <c r="T5" s="12">
        <v>0.1602</v>
      </c>
      <c r="U5" s="12">
        <v>-0.0183</v>
      </c>
      <c r="V5" s="11">
        <v>326</v>
      </c>
      <c r="W5" s="13">
        <v>21822.35</v>
      </c>
      <c r="X5" s="11">
        <v>1692</v>
      </c>
      <c r="Y5" s="11">
        <v>299</v>
      </c>
      <c r="Z5" s="13">
        <v>19152.25</v>
      </c>
      <c r="AA5" s="11">
        <v>1469</v>
      </c>
      <c r="AB5" s="12">
        <v>0.0903</v>
      </c>
      <c r="AC5" s="12">
        <v>0.1394</v>
      </c>
    </row>
    <row r="6">
      <c r="A6" s="10" t="s">
        <v>32</v>
      </c>
      <c r="B6" s="11">
        <v>8549</v>
      </c>
      <c r="C6" s="11">
        <f>=ROUNDDOWN(12.3273251622206,0)</f>
      </c>
      <c r="D6" s="11">
        <v>13049</v>
      </c>
      <c r="E6" s="12">
        <v>0.9355</v>
      </c>
      <c r="F6" s="11"/>
      <c r="G6" s="11">
        <f>=ROUNDDOWN({0},0)</f>
      </c>
      <c r="H6" s="11"/>
      <c r="I6" s="12"/>
      <c r="J6" s="11">
        <v>41</v>
      </c>
      <c r="K6" s="13">
        <v>2170.4</v>
      </c>
      <c r="L6" s="11">
        <v>108</v>
      </c>
      <c r="M6" s="14">
        <v>20.1</v>
      </c>
      <c r="N6" s="11">
        <v>40</v>
      </c>
      <c r="O6" s="13">
        <v>1890.73</v>
      </c>
      <c r="P6" s="11">
        <v>135</v>
      </c>
      <c r="Q6" s="14">
        <v>14.01</v>
      </c>
      <c r="R6" s="12">
        <v>0.025</v>
      </c>
      <c r="S6" s="12">
        <v>0.1479</v>
      </c>
      <c r="T6" s="12">
        <v>-0.2</v>
      </c>
      <c r="U6" s="12">
        <v>0.4347</v>
      </c>
      <c r="V6" s="11">
        <v>41</v>
      </c>
      <c r="W6" s="13">
        <v>2170.4</v>
      </c>
      <c r="X6" s="11">
        <v>108</v>
      </c>
      <c r="Y6" s="11">
        <v>40</v>
      </c>
      <c r="Z6" s="13">
        <v>1890.73</v>
      </c>
      <c r="AA6" s="11">
        <v>134</v>
      </c>
      <c r="AB6" s="12">
        <v>0.025</v>
      </c>
      <c r="AC6" s="12">
        <v>0.1479</v>
      </c>
    </row>
    <row r="7">
      <c r="A7" s="10" t="s">
        <v>33</v>
      </c>
      <c r="B7" s="11">
        <v>63596</v>
      </c>
      <c r="C7" s="11">
        <f>=ROUNDDOWN(35.5185702317788,0)</f>
      </c>
      <c r="D7" s="11">
        <v>35880</v>
      </c>
      <c r="E7" s="12">
        <v>1</v>
      </c>
      <c r="F7" s="11"/>
      <c r="G7" s="11">
        <f>=ROUNDDOWN({0},0)</f>
      </c>
      <c r="H7" s="11"/>
      <c r="I7" s="12"/>
      <c r="J7" s="11">
        <v>73</v>
      </c>
      <c r="K7" s="13">
        <v>1991.1</v>
      </c>
      <c r="L7" s="11">
        <v>199</v>
      </c>
      <c r="M7" s="14">
        <v>10.01</v>
      </c>
      <c r="N7" s="11">
        <v>38</v>
      </c>
      <c r="O7" s="13">
        <v>1203.8</v>
      </c>
      <c r="P7" s="11">
        <v>225</v>
      </c>
      <c r="Q7" s="14">
        <v>5.35</v>
      </c>
      <c r="R7" s="12">
        <v>0.9211</v>
      </c>
      <c r="S7" s="12">
        <v>0.654</v>
      </c>
      <c r="T7" s="12">
        <v>-0.1156</v>
      </c>
      <c r="U7" s="12">
        <v>0.871</v>
      </c>
      <c r="V7" s="11">
        <v>73</v>
      </c>
      <c r="W7" s="13">
        <v>1991.1</v>
      </c>
      <c r="X7" s="11">
        <v>193</v>
      </c>
      <c r="Y7" s="11">
        <v>38</v>
      </c>
      <c r="Z7" s="13">
        <v>1203.8</v>
      </c>
      <c r="AA7" s="11">
        <v>215</v>
      </c>
      <c r="AB7" s="12">
        <v>0.9211</v>
      </c>
      <c r="AC7" s="12">
        <v>0.654</v>
      </c>
    </row>
    <row r="8">
      <c r="A8" s="10" t="s">
        <v>34</v>
      </c>
      <c r="B8" s="11">
        <v>147903</v>
      </c>
      <c r="C8" s="11">
        <f>=ROUNDDOWN(45.3453720452525,0)</f>
      </c>
      <c r="D8" s="11">
        <v>44064</v>
      </c>
      <c r="E8" s="12">
        <v>1</v>
      </c>
      <c r="F8" s="11"/>
      <c r="G8" s="11">
        <f>=ROUNDDOWN({0},0)</f>
      </c>
      <c r="H8" s="11"/>
      <c r="I8" s="12"/>
      <c r="J8" s="11">
        <v>101</v>
      </c>
      <c r="K8" s="13">
        <v>1786.84</v>
      </c>
      <c r="L8" s="11">
        <v>312</v>
      </c>
      <c r="M8" s="14">
        <v>5.73</v>
      </c>
      <c r="N8" s="11">
        <v>31</v>
      </c>
      <c r="O8" s="13">
        <v>601.34</v>
      </c>
      <c r="P8" s="11">
        <v>226</v>
      </c>
      <c r="Q8" s="14">
        <v>2.66</v>
      </c>
      <c r="R8" s="12">
        <v>2.2581</v>
      </c>
      <c r="S8" s="12">
        <v>1.9714</v>
      </c>
      <c r="T8" s="12">
        <v>0.3805</v>
      </c>
      <c r="U8" s="12">
        <v>1.1541</v>
      </c>
      <c r="V8" s="11">
        <v>101</v>
      </c>
      <c r="W8" s="13">
        <v>1786.84</v>
      </c>
      <c r="X8" s="11">
        <v>309</v>
      </c>
      <c r="Y8" s="11">
        <v>31</v>
      </c>
      <c r="Z8" s="13">
        <v>601.34</v>
      </c>
      <c r="AA8" s="11">
        <v>217</v>
      </c>
      <c r="AB8" s="12">
        <v>2.2581</v>
      </c>
      <c r="AC8" s="12">
        <v>1.9714</v>
      </c>
    </row>
    <row r="9">
      <c r="A9" s="10" t="s">
        <v>35</v>
      </c>
      <c r="B9" s="11">
        <v>102066</v>
      </c>
      <c r="C9" s="11">
        <f>=ROUNDDOWN(50.562766273655,0)</f>
      </c>
      <c r="D9" s="11">
        <v>32099</v>
      </c>
      <c r="E9" s="12">
        <v>0.9655</v>
      </c>
      <c r="F9" s="11"/>
      <c r="G9" s="11">
        <f>=ROUNDDOWN({0},0)</f>
      </c>
      <c r="H9" s="11"/>
      <c r="I9" s="12"/>
      <c r="J9" s="11">
        <v>115</v>
      </c>
      <c r="K9" s="13">
        <v>3811.14</v>
      </c>
      <c r="L9" s="11">
        <v>1070</v>
      </c>
      <c r="M9" s="14">
        <v>3.56</v>
      </c>
      <c r="N9" s="11">
        <v>93</v>
      </c>
      <c r="O9" s="13">
        <v>3273.59</v>
      </c>
      <c r="P9" s="11">
        <v>1093</v>
      </c>
      <c r="Q9" s="14">
        <v>3</v>
      </c>
      <c r="R9" s="12">
        <v>0.2366</v>
      </c>
      <c r="S9" s="12">
        <v>0.1642</v>
      </c>
      <c r="T9" s="12">
        <v>-0.021</v>
      </c>
      <c r="U9" s="12">
        <v>0.1867</v>
      </c>
      <c r="V9" s="11">
        <v>115</v>
      </c>
      <c r="W9" s="13">
        <v>3811.14</v>
      </c>
      <c r="X9" s="11">
        <v>890</v>
      </c>
      <c r="Y9" s="11">
        <v>93</v>
      </c>
      <c r="Z9" s="13">
        <v>3273.59</v>
      </c>
      <c r="AA9" s="11">
        <v>909</v>
      </c>
      <c r="AB9" s="12">
        <v>0.2366</v>
      </c>
      <c r="AC9" s="12">
        <v>0.1642</v>
      </c>
    </row>
    <row r="10">
      <c r="A10" s="10" t="s">
        <v>36</v>
      </c>
      <c r="B10" s="11">
        <v>35097</v>
      </c>
      <c r="C10" s="11">
        <f>=ROUNDDOWN(14.9641852136096,0)</f>
      </c>
      <c r="D10" s="11">
        <v>34893</v>
      </c>
      <c r="E10" s="12">
        <v>0.9552</v>
      </c>
      <c r="F10" s="11"/>
      <c r="G10" s="11">
        <f>=ROUNDDOWN({0},0)</f>
      </c>
      <c r="H10" s="11">
        <v>576</v>
      </c>
      <c r="I10" s="12">
        <v>0.8846</v>
      </c>
      <c r="J10" s="11">
        <v>374</v>
      </c>
      <c r="K10" s="13">
        <v>74455.04</v>
      </c>
      <c r="L10" s="11">
        <v>417</v>
      </c>
      <c r="M10" s="14">
        <v>178.55</v>
      </c>
      <c r="N10" s="11">
        <v>272</v>
      </c>
      <c r="O10" s="13">
        <v>45399.28</v>
      </c>
      <c r="P10" s="11">
        <v>584</v>
      </c>
      <c r="Q10" s="14">
        <v>77.74</v>
      </c>
      <c r="R10" s="12">
        <v>0.375</v>
      </c>
      <c r="S10" s="12">
        <v>0.64</v>
      </c>
      <c r="T10" s="12">
        <v>-0.286</v>
      </c>
      <c r="U10" s="12">
        <v>1.2968</v>
      </c>
      <c r="V10" s="11">
        <v>374</v>
      </c>
      <c r="W10" s="13">
        <v>74455.04</v>
      </c>
      <c r="X10" s="11">
        <v>410</v>
      </c>
      <c r="Y10" s="11">
        <v>272</v>
      </c>
      <c r="Z10" s="13">
        <v>45399.28</v>
      </c>
      <c r="AA10" s="11">
        <v>571</v>
      </c>
      <c r="AB10" s="12">
        <v>0.375</v>
      </c>
      <c r="AC10" s="12">
        <v>0.64</v>
      </c>
    </row>
    <row r="11">
      <c r="A11" s="10" t="s">
        <v>37</v>
      </c>
      <c r="B11" s="11">
        <v>892</v>
      </c>
      <c r="C11" s="11">
        <f>=ROUNDDOWN(8.13868613138686,0)</f>
      </c>
      <c r="D11" s="11">
        <v>1954</v>
      </c>
      <c r="E11" s="12">
        <v>0.875</v>
      </c>
      <c r="F11" s="11"/>
      <c r="G11" s="11">
        <f>=ROUNDDOWN({0},0)</f>
      </c>
      <c r="H11" s="11"/>
      <c r="I11" s="12"/>
      <c r="J11" s="11">
        <v>15</v>
      </c>
      <c r="K11" s="13">
        <v>1306.03</v>
      </c>
      <c r="L11" s="11">
        <v>58</v>
      </c>
      <c r="M11" s="14">
        <v>22.52</v>
      </c>
      <c r="N11" s="11">
        <v>10</v>
      </c>
      <c r="O11" s="13">
        <v>660.69</v>
      </c>
      <c r="P11" s="11">
        <v>97</v>
      </c>
      <c r="Q11" s="14">
        <v>6.81</v>
      </c>
      <c r="R11" s="12">
        <v>0.5</v>
      </c>
      <c r="S11" s="12">
        <v>0.9768</v>
      </c>
      <c r="T11" s="12">
        <v>-0.4021</v>
      </c>
      <c r="U11" s="12">
        <v>2.3069</v>
      </c>
      <c r="V11" s="11">
        <v>15</v>
      </c>
      <c r="W11" s="13">
        <v>1306.03</v>
      </c>
      <c r="X11" s="11">
        <v>58</v>
      </c>
      <c r="Y11" s="11">
        <v>10</v>
      </c>
      <c r="Z11" s="13">
        <v>660.69</v>
      </c>
      <c r="AA11" s="11">
        <v>93</v>
      </c>
      <c r="AB11" s="12">
        <v>0.5</v>
      </c>
      <c r="AC11" s="12">
        <v>0.9768</v>
      </c>
    </row>
    <row r="12">
      <c r="A12" s="10" t="s">
        <v>38</v>
      </c>
      <c r="B12" s="11">
        <v>1584</v>
      </c>
      <c r="C12" s="11">
        <f>=ROUNDDOWN(128.780487804878,0)</f>
      </c>
      <c r="D12" s="11">
        <v>210</v>
      </c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19</v>
      </c>
      <c r="L12" s="11">
        <v>62</v>
      </c>
      <c r="M12" s="14">
        <v>0.31</v>
      </c>
      <c r="N12" s="11">
        <v>1</v>
      </c>
      <c r="O12" s="13">
        <v>11.1</v>
      </c>
      <c r="P12" s="11">
        <v>76</v>
      </c>
      <c r="Q12" s="14">
        <v>0.15</v>
      </c>
      <c r="R12" s="12"/>
      <c r="S12" s="12">
        <v>0.7117</v>
      </c>
      <c r="T12" s="12">
        <v>-0.1842</v>
      </c>
      <c r="U12" s="12">
        <v>1.0667</v>
      </c>
      <c r="V12" s="11">
        <v>1</v>
      </c>
      <c r="W12" s="13">
        <v>19</v>
      </c>
      <c r="X12" s="11">
        <v>62</v>
      </c>
      <c r="Y12" s="11">
        <v>1</v>
      </c>
      <c r="Z12" s="13">
        <v>11.1</v>
      </c>
      <c r="AA12" s="11">
        <v>76</v>
      </c>
      <c r="AB12" s="12"/>
      <c r="AC12" s="12">
        <v>0.7117</v>
      </c>
    </row>
    <row r="13">
      <c r="A13" s="10" t="s">
        <v>39</v>
      </c>
      <c r="B13" s="11">
        <v>1135</v>
      </c>
      <c r="C13" s="11">
        <f>=ROUNDDOWN(43.8223938223938,0)</f>
      </c>
      <c r="D13" s="11"/>
      <c r="E13" s="12"/>
      <c r="F13" s="11"/>
      <c r="G13" s="11">
        <f>=ROUNDDOWN({0},0)</f>
      </c>
      <c r="H13" s="11"/>
      <c r="I13" s="12"/>
      <c r="J13" s="11">
        <v>13</v>
      </c>
      <c r="K13" s="13">
        <v>1154.49</v>
      </c>
      <c r="L13" s="11"/>
      <c r="M13" s="14"/>
      <c r="N13" s="11"/>
      <c r="O13" s="13"/>
      <c r="P13" s="11">
        <v>66</v>
      </c>
      <c r="Q13" s="14"/>
      <c r="R13" s="12"/>
      <c r="S13" s="12"/>
      <c r="T13" s="12"/>
      <c r="U13" s="12"/>
      <c r="V13" s="11">
        <v>13</v>
      </c>
      <c r="W13" s="13">
        <v>1154.49</v>
      </c>
      <c r="X13" s="11"/>
      <c r="Y13" s="11"/>
      <c r="Z13" s="13"/>
      <c r="AA13" s="11">
        <v>66</v>
      </c>
      <c r="AB13" s="12"/>
      <c r="AC13" s="12"/>
    </row>
    <row r="14">
      <c r="A14" s="10" t="s">
        <v>40</v>
      </c>
      <c r="B14" s="11">
        <v>60809</v>
      </c>
      <c r="C14" s="11">
        <f>=ROUNDDOWN(43.0049504950495,0)</f>
      </c>
      <c r="D14" s="11">
        <v>11660</v>
      </c>
      <c r="E14" s="12">
        <v>0.9649</v>
      </c>
      <c r="F14" s="11"/>
      <c r="G14" s="11">
        <f>=ROUNDDOWN({0},0)</f>
      </c>
      <c r="H14" s="11"/>
      <c r="I14" s="12"/>
      <c r="J14" s="11">
        <v>34</v>
      </c>
      <c r="K14" s="13">
        <v>970.16</v>
      </c>
      <c r="L14" s="11">
        <v>976</v>
      </c>
      <c r="M14" s="14">
        <v>0.99</v>
      </c>
      <c r="N14" s="11">
        <v>55</v>
      </c>
      <c r="O14" s="13">
        <v>1366.49</v>
      </c>
      <c r="P14" s="11">
        <v>1018</v>
      </c>
      <c r="Q14" s="14">
        <v>1.34</v>
      </c>
      <c r="R14" s="12">
        <v>-0.3818</v>
      </c>
      <c r="S14" s="12">
        <v>-0.29</v>
      </c>
      <c r="T14" s="12">
        <v>-0.0413</v>
      </c>
      <c r="U14" s="12">
        <v>-0.2612</v>
      </c>
      <c r="V14" s="11">
        <v>34</v>
      </c>
      <c r="W14" s="13">
        <v>970.16</v>
      </c>
      <c r="X14" s="11">
        <v>976</v>
      </c>
      <c r="Y14" s="11">
        <v>55</v>
      </c>
      <c r="Z14" s="13">
        <v>1366.49</v>
      </c>
      <c r="AA14" s="11">
        <v>958</v>
      </c>
      <c r="AB14" s="12">
        <v>-0.3818</v>
      </c>
      <c r="AC14" s="12">
        <v>-0.29</v>
      </c>
    </row>
    <row r="15">
      <c r="A15" s="10" t="s">
        <v>41</v>
      </c>
      <c r="B15" s="11">
        <v>115476</v>
      </c>
      <c r="C15" s="11">
        <f>=ROUNDDOWN(33.2218993641934,0)</f>
      </c>
      <c r="D15" s="11">
        <v>31996</v>
      </c>
      <c r="E15" s="12">
        <v>1</v>
      </c>
      <c r="F15" s="11"/>
      <c r="G15" s="11">
        <f>=ROUNDDOWN({0},0)</f>
      </c>
      <c r="H15" s="11"/>
      <c r="I15" s="12"/>
      <c r="J15" s="11">
        <v>221</v>
      </c>
      <c r="K15" s="13">
        <v>4202.52</v>
      </c>
      <c r="L15" s="11">
        <v>521</v>
      </c>
      <c r="M15" s="14">
        <v>8.07</v>
      </c>
      <c r="N15" s="11">
        <v>200</v>
      </c>
      <c r="O15" s="13">
        <v>4007.79</v>
      </c>
      <c r="P15" s="11">
        <v>551</v>
      </c>
      <c r="Q15" s="14">
        <v>7.27</v>
      </c>
      <c r="R15" s="12">
        <v>0.105</v>
      </c>
      <c r="S15" s="12">
        <v>0.0486</v>
      </c>
      <c r="T15" s="12">
        <v>-0.0544</v>
      </c>
      <c r="U15" s="12">
        <v>0.11</v>
      </c>
      <c r="V15" s="11">
        <v>221</v>
      </c>
      <c r="W15" s="13">
        <v>4202.52</v>
      </c>
      <c r="X15" s="11">
        <v>521</v>
      </c>
      <c r="Y15" s="11">
        <v>200</v>
      </c>
      <c r="Z15" s="13">
        <v>4007.79</v>
      </c>
      <c r="AA15" s="11">
        <v>543</v>
      </c>
      <c r="AB15" s="12">
        <v>0.105</v>
      </c>
      <c r="AC15" s="12">
        <v>0.0486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1314</v>
      </c>
      <c r="K16" s="17">
        <v>113689.07</v>
      </c>
      <c r="L16" s="15">
        <v>5490</v>
      </c>
      <c r="M16" s="18">
        <v>20.71</v>
      </c>
      <c r="N16" s="15">
        <v>1039</v>
      </c>
      <c r="O16" s="17">
        <v>77567.06</v>
      </c>
      <c r="P16" s="15">
        <v>5594</v>
      </c>
      <c r="Q16" s="18">
        <v>13.87</v>
      </c>
      <c r="R16" s="16">
        <v>0.2647</v>
      </c>
      <c r="S16" s="16">
        <v>0.4657</v>
      </c>
      <c r="T16" s="16">
        <v>-0.0186</v>
      </c>
      <c r="U16" s="16">
        <v>0.4932</v>
      </c>
      <c r="V16" s="15">
        <v>1314</v>
      </c>
      <c r="W16" s="17">
        <v>113689.07</v>
      </c>
      <c r="X16" s="15">
        <v>5219</v>
      </c>
      <c r="Y16" s="15">
        <v>1039</v>
      </c>
      <c r="Z16" s="17">
        <v>77567.06</v>
      </c>
      <c r="AA16" s="15">
        <v>5251</v>
      </c>
      <c r="AB16" s="16">
        <v>0.2647</v>
      </c>
      <c r="AC16" s="16">
        <v>0.4657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