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<sst xmlns="http://schemas.openxmlformats.org/spreadsheetml/2006/main" count="44" uniqueCount="44">
  <si>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</si>
  <si>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</si>
  <si>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</si>
  <si>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08/27/2025</t>
  </si>
  <si>
    <t>End Date:</t>
  </si>
  <si>
    <t>Report Run Date:</t>
  </si>
  <si>
    <t>08/28/2025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</si>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</sst>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221269</v>
      </c>
      <c r="C5" s="11">
        <f>=ROUNDDOWN(33.2480353413172,0)</f>
      </c>
      <c r="D5" s="11">
        <v>69288</v>
      </c>
      <c r="E5" s="12">
        <v>0.9797</v>
      </c>
      <c r="F5" s="11"/>
      <c r="G5" s="11">
        <f>=ROUNDDOWN({0},0)</f>
      </c>
      <c r="H5" s="11"/>
      <c r="I5" s="12">
        <v>0.5</v>
      </c>
      <c r="J5" s="11">
        <v>348</v>
      </c>
      <c r="K5" s="13">
        <v>21811.72</v>
      </c>
      <c r="L5" s="11">
        <v>1767</v>
      </c>
      <c r="M5" s="14">
        <v>12.34</v>
      </c>
      <c r="N5" s="11">
        <v>289</v>
      </c>
      <c r="O5" s="13">
        <v>16122.08</v>
      </c>
      <c r="P5" s="11">
        <v>1534</v>
      </c>
      <c r="Q5" s="14">
        <v>10.51</v>
      </c>
      <c r="R5" s="12">
        <v>0.2042</v>
      </c>
      <c r="S5" s="12">
        <v>0.3529</v>
      </c>
      <c r="T5" s="12">
        <v>0.1519</v>
      </c>
      <c r="U5" s="12">
        <v>0.1741</v>
      </c>
      <c r="V5" s="11">
        <v>348</v>
      </c>
      <c r="W5" s="13">
        <v>21811.72</v>
      </c>
      <c r="X5" s="11">
        <v>1692</v>
      </c>
      <c r="Y5" s="11">
        <v>289</v>
      </c>
      <c r="Z5" s="13">
        <v>16122.08</v>
      </c>
      <c r="AA5" s="11">
        <v>1480</v>
      </c>
      <c r="AB5" s="12">
        <v>0.2042</v>
      </c>
      <c r="AC5" s="12">
        <v>0.3529</v>
      </c>
    </row>
    <row r="6">
      <c r="A6" s="10" t="s">
        <v>32</v>
      </c>
      <c r="B6" s="11">
        <v>808</v>
      </c>
      <c r="C6" s="11">
        <f>=ROUNDDOWN(734.545454545455,0)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53</v>
      </c>
      <c r="M6" s="14">
        <v>0.45</v>
      </c>
      <c r="N6" s="11">
        <v>1</v>
      </c>
      <c r="O6" s="13">
        <v>23.8</v>
      </c>
      <c r="P6" s="11">
        <v>68</v>
      </c>
      <c r="Q6" s="14">
        <v>0.35</v>
      </c>
      <c r="R6" s="12"/>
      <c r="S6" s="12"/>
      <c r="T6" s="12">
        <v>-0.2206</v>
      </c>
      <c r="U6" s="12">
        <v>0.2857</v>
      </c>
      <c r="V6" s="11">
        <v>1</v>
      </c>
      <c r="W6" s="13">
        <v>23.8</v>
      </c>
      <c r="X6" s="11">
        <v>53</v>
      </c>
      <c r="Y6" s="11">
        <v>1</v>
      </c>
      <c r="Z6" s="13">
        <v>23.8</v>
      </c>
      <c r="AA6" s="11">
        <v>66</v>
      </c>
      <c r="AB6" s="12"/>
      <c r="AC6" s="12"/>
    </row>
    <row r="7">
      <c r="A7" s="10" t="s">
        <v>33</v>
      </c>
      <c r="B7" s="11">
        <v>7880</v>
      </c>
      <c r="C7" s="11">
        <f>=ROUNDDOWN(12.4545598229809,0)</f>
      </c>
      <c r="D7" s="11">
        <v>12288</v>
      </c>
      <c r="E7" s="12">
        <v>0.9032</v>
      </c>
      <c r="F7" s="11"/>
      <c r="G7" s="11">
        <f>=ROUNDDOWN({0},0)</f>
      </c>
      <c r="H7" s="11"/>
      <c r="I7" s="12"/>
      <c r="J7" s="11">
        <v>53</v>
      </c>
      <c r="K7" s="13">
        <v>2433.29</v>
      </c>
      <c r="L7" s="11">
        <v>107</v>
      </c>
      <c r="M7" s="14">
        <v>22.74</v>
      </c>
      <c r="N7" s="11">
        <v>34</v>
      </c>
      <c r="O7" s="13">
        <v>1645.28</v>
      </c>
      <c r="P7" s="11">
        <v>142</v>
      </c>
      <c r="Q7" s="14">
        <v>11.59</v>
      </c>
      <c r="R7" s="12">
        <v>0.5588</v>
      </c>
      <c r="S7" s="12">
        <v>0.479</v>
      </c>
      <c r="T7" s="12">
        <v>-0.2465</v>
      </c>
      <c r="U7" s="12">
        <v>0.962</v>
      </c>
      <c r="V7" s="11">
        <v>53</v>
      </c>
      <c r="W7" s="13">
        <v>2433.29</v>
      </c>
      <c r="X7" s="11">
        <v>107</v>
      </c>
      <c r="Y7" s="11">
        <v>34</v>
      </c>
      <c r="Z7" s="13">
        <v>1645.28</v>
      </c>
      <c r="AA7" s="11">
        <v>141</v>
      </c>
      <c r="AB7" s="12">
        <v>0.5588</v>
      </c>
      <c r="AC7" s="12">
        <v>0.479</v>
      </c>
    </row>
    <row r="8">
      <c r="A8" s="10" t="s">
        <v>34</v>
      </c>
      <c r="B8" s="11">
        <v>71506</v>
      </c>
      <c r="C8" s="11">
        <f>=ROUNDDOWN(33.8329784717294,0)</f>
      </c>
      <c r="D8" s="11">
        <v>34944</v>
      </c>
      <c r="E8" s="12">
        <v>1</v>
      </c>
      <c r="F8" s="11"/>
      <c r="G8" s="11">
        <f>=ROUNDDOWN({0},0)</f>
      </c>
      <c r="H8" s="11"/>
      <c r="I8" s="12"/>
      <c r="J8" s="11">
        <v>92</v>
      </c>
      <c r="K8" s="13">
        <v>2247.11</v>
      </c>
      <c r="L8" s="11">
        <v>189</v>
      </c>
      <c r="M8" s="14">
        <v>11.89</v>
      </c>
      <c r="N8" s="11">
        <v>68</v>
      </c>
      <c r="O8" s="13">
        <v>1859.03</v>
      </c>
      <c r="P8" s="11">
        <v>205</v>
      </c>
      <c r="Q8" s="14">
        <v>9.07</v>
      </c>
      <c r="R8" s="12">
        <v>0.3529</v>
      </c>
      <c r="S8" s="12">
        <v>0.2088</v>
      </c>
      <c r="T8" s="12">
        <v>-0.078</v>
      </c>
      <c r="U8" s="12">
        <v>0.3109</v>
      </c>
      <c r="V8" s="11">
        <v>92</v>
      </c>
      <c r="W8" s="13">
        <v>2247.11</v>
      </c>
      <c r="X8" s="11">
        <v>183</v>
      </c>
      <c r="Y8" s="11">
        <v>68</v>
      </c>
      <c r="Z8" s="13">
        <v>1859.03</v>
      </c>
      <c r="AA8" s="11">
        <v>187</v>
      </c>
      <c r="AB8" s="12">
        <v>0.3529</v>
      </c>
      <c r="AC8" s="12">
        <v>0.2088</v>
      </c>
    </row>
    <row r="9">
      <c r="A9" s="10" t="s">
        <v>35</v>
      </c>
      <c r="B9" s="11">
        <v>161089</v>
      </c>
      <c r="C9" s="11">
        <f>=ROUNDDOWN(45.0649023666984,0)</f>
      </c>
      <c r="D9" s="11">
        <v>51156</v>
      </c>
      <c r="E9" s="12">
        <v>0.9878</v>
      </c>
      <c r="F9" s="11"/>
      <c r="G9" s="11">
        <f>=ROUNDDOWN({0},0)</f>
      </c>
      <c r="H9" s="11"/>
      <c r="I9" s="12"/>
      <c r="J9" s="11">
        <v>133</v>
      </c>
      <c r="K9" s="13">
        <v>2080.94</v>
      </c>
      <c r="L9" s="11">
        <v>312</v>
      </c>
      <c r="M9" s="14">
        <v>6.67</v>
      </c>
      <c r="N9" s="11">
        <v>65</v>
      </c>
      <c r="O9" s="13">
        <v>1233.99</v>
      </c>
      <c r="P9" s="11">
        <v>223</v>
      </c>
      <c r="Q9" s="14">
        <v>5.53</v>
      </c>
      <c r="R9" s="12">
        <v>1.0462</v>
      </c>
      <c r="S9" s="12">
        <v>0.6864</v>
      </c>
      <c r="T9" s="12">
        <v>0.3991</v>
      </c>
      <c r="U9" s="12">
        <v>0.2061</v>
      </c>
      <c r="V9" s="11">
        <v>133</v>
      </c>
      <c r="W9" s="13">
        <v>2080.94</v>
      </c>
      <c r="X9" s="11">
        <v>309</v>
      </c>
      <c r="Y9" s="11">
        <v>65</v>
      </c>
      <c r="Z9" s="13">
        <v>1233.99</v>
      </c>
      <c r="AA9" s="11">
        <v>214</v>
      </c>
      <c r="AB9" s="12">
        <v>1.0462</v>
      </c>
      <c r="AC9" s="12">
        <v>0.6864</v>
      </c>
    </row>
    <row r="10">
      <c r="A10" s="10" t="s">
        <v>36</v>
      </c>
      <c r="B10" s="11">
        <v>150606</v>
      </c>
      <c r="C10" s="11">
        <f>=ROUNDDOWN(49.0909090909091,0)</f>
      </c>
      <c r="D10" s="11">
        <v>52879</v>
      </c>
      <c r="E10" s="12">
        <v>0.9922</v>
      </c>
      <c r="F10" s="11"/>
      <c r="G10" s="11">
        <f>=ROUNDDOWN({0},0)</f>
      </c>
      <c r="H10" s="11"/>
      <c r="I10" s="12"/>
      <c r="J10" s="11">
        <v>150</v>
      </c>
      <c r="K10" s="13">
        <v>5148.88</v>
      </c>
      <c r="L10" s="11">
        <v>1056</v>
      </c>
      <c r="M10" s="14">
        <v>4.88</v>
      </c>
      <c r="N10" s="11">
        <v>105</v>
      </c>
      <c r="O10" s="13">
        <v>3743.51</v>
      </c>
      <c r="P10" s="11">
        <v>1063</v>
      </c>
      <c r="Q10" s="14">
        <v>3.52</v>
      </c>
      <c r="R10" s="12">
        <v>0.4286</v>
      </c>
      <c r="S10" s="12">
        <v>0.3754</v>
      </c>
      <c r="T10" s="12">
        <v>-0.0066</v>
      </c>
      <c r="U10" s="12">
        <v>0.3864</v>
      </c>
      <c r="V10" s="11">
        <v>150</v>
      </c>
      <c r="W10" s="13">
        <v>5148.88</v>
      </c>
      <c r="X10" s="11">
        <v>876</v>
      </c>
      <c r="Y10" s="11">
        <v>105</v>
      </c>
      <c r="Z10" s="13">
        <v>3743.51</v>
      </c>
      <c r="AA10" s="11">
        <v>879</v>
      </c>
      <c r="AB10" s="12">
        <v>0.4286</v>
      </c>
      <c r="AC10" s="12">
        <v>0.3754</v>
      </c>
    </row>
    <row r="11">
      <c r="A11" s="10" t="s">
        <v>37</v>
      </c>
      <c r="B11" s="11">
        <v>38094</v>
      </c>
      <c r="C11" s="11">
        <f>=ROUNDDOWN(15.9076293481438,0)</f>
      </c>
      <c r="D11" s="11">
        <v>32402</v>
      </c>
      <c r="E11" s="12">
        <v>0.9701</v>
      </c>
      <c r="F11" s="11"/>
      <c r="G11" s="11">
        <f>=ROUNDDOWN({0},0)</f>
      </c>
      <c r="H11" s="11">
        <v>576</v>
      </c>
      <c r="I11" s="12">
        <v>0.8095</v>
      </c>
      <c r="J11" s="11">
        <v>522</v>
      </c>
      <c r="K11" s="13">
        <v>96155.01</v>
      </c>
      <c r="L11" s="11">
        <v>420</v>
      </c>
      <c r="M11" s="14">
        <v>228.94</v>
      </c>
      <c r="N11" s="11">
        <v>284</v>
      </c>
      <c r="O11" s="13">
        <v>54466.93</v>
      </c>
      <c r="P11" s="11">
        <v>589</v>
      </c>
      <c r="Q11" s="14">
        <v>92.47</v>
      </c>
      <c r="R11" s="12">
        <v>0.838</v>
      </c>
      <c r="S11" s="12">
        <v>0.7654</v>
      </c>
      <c r="T11" s="12">
        <v>-0.2869</v>
      </c>
      <c r="U11" s="12">
        <v>1.4758</v>
      </c>
      <c r="V11" s="11">
        <v>522</v>
      </c>
      <c r="W11" s="13">
        <v>96155.01</v>
      </c>
      <c r="X11" s="11">
        <v>413</v>
      </c>
      <c r="Y11" s="11">
        <v>284</v>
      </c>
      <c r="Z11" s="13">
        <v>54466.93</v>
      </c>
      <c r="AA11" s="11">
        <v>570</v>
      </c>
      <c r="AB11" s="12">
        <v>0.838</v>
      </c>
      <c r="AC11" s="12">
        <v>0.7654</v>
      </c>
    </row>
    <row r="12">
      <c r="A12" s="10" t="s">
        <v>38</v>
      </c>
      <c r="B12" s="11">
        <v>1368</v>
      </c>
      <c r="C12" s="11">
        <f>=ROUNDDOWN(9.36344969199179,0)</f>
      </c>
      <c r="D12" s="11">
        <v>2686</v>
      </c>
      <c r="E12" s="12">
        <v>0.8333</v>
      </c>
      <c r="F12" s="11"/>
      <c r="G12" s="11">
        <f>=ROUNDDOWN({0},0)</f>
      </c>
      <c r="H12" s="11"/>
      <c r="I12" s="12"/>
      <c r="J12" s="11">
        <v>23</v>
      </c>
      <c r="K12" s="13">
        <v>1740.07</v>
      </c>
      <c r="L12" s="11">
        <v>69</v>
      </c>
      <c r="M12" s="14">
        <v>25.22</v>
      </c>
      <c r="N12" s="11">
        <v>11</v>
      </c>
      <c r="O12" s="13">
        <v>604.69</v>
      </c>
      <c r="P12" s="11">
        <v>120</v>
      </c>
      <c r="Q12" s="14">
        <v>5.04</v>
      </c>
      <c r="R12" s="12">
        <v>1.0909</v>
      </c>
      <c r="S12" s="12">
        <v>1.8776</v>
      </c>
      <c r="T12" s="12">
        <v>-0.425</v>
      </c>
      <c r="U12" s="12">
        <v>4.004</v>
      </c>
      <c r="V12" s="11">
        <v>23</v>
      </c>
      <c r="W12" s="13">
        <v>1740.07</v>
      </c>
      <c r="X12" s="11">
        <v>69</v>
      </c>
      <c r="Y12" s="11">
        <v>11</v>
      </c>
      <c r="Z12" s="13">
        <v>604.69</v>
      </c>
      <c r="AA12" s="11">
        <v>110</v>
      </c>
      <c r="AB12" s="12">
        <v>1.0909</v>
      </c>
      <c r="AC12" s="12">
        <v>1.8776</v>
      </c>
    </row>
    <row r="13">
      <c r="A13" s="10" t="s">
        <v>39</v>
      </c>
      <c r="B13" s="11">
        <v>1367</v>
      </c>
      <c r="C13" s="11">
        <f>=ROUNDDOWN(27.7845528455285,0)</f>
      </c>
      <c r="D13" s="11">
        <v>326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40.65</v>
      </c>
      <c r="L13" s="11">
        <v>62</v>
      </c>
      <c r="M13" s="14">
        <v>0.66</v>
      </c>
      <c r="N13" s="11">
        <v>4</v>
      </c>
      <c r="O13" s="13">
        <v>180.14</v>
      </c>
      <c r="P13" s="11">
        <v>76</v>
      </c>
      <c r="Q13" s="14">
        <v>2.37</v>
      </c>
      <c r="R13" s="12">
        <v>-0.75</v>
      </c>
      <c r="S13" s="12">
        <v>-0.7743</v>
      </c>
      <c r="T13" s="12">
        <v>-0.1842</v>
      </c>
      <c r="U13" s="12">
        <v>-0.7215</v>
      </c>
      <c r="V13" s="11">
        <v>1</v>
      </c>
      <c r="W13" s="13">
        <v>40.65</v>
      </c>
      <c r="X13" s="11">
        <v>62</v>
      </c>
      <c r="Y13" s="11">
        <v>4</v>
      </c>
      <c r="Z13" s="13">
        <v>180.14</v>
      </c>
      <c r="AA13" s="11">
        <v>76</v>
      </c>
      <c r="AB13" s="12">
        <v>-0.75</v>
      </c>
      <c r="AC13" s="12">
        <v>-0.7743</v>
      </c>
    </row>
    <row r="14">
      <c r="A14" s="10" t="s">
        <v>40</v>
      </c>
      <c r="B14" s="11">
        <v>1328</v>
      </c>
      <c r="C14" s="11">
        <f>=ROUNDDOWN(46.9257950530035,0)</f>
      </c>
      <c r="D14" s="11"/>
      <c r="E14" s="12"/>
      <c r="F14" s="11"/>
      <c r="G14" s="11">
        <f>=ROUNDDOWN({0},0)</f>
      </c>
      <c r="H14" s="11"/>
      <c r="I14" s="12"/>
      <c r="J14" s="11">
        <v>19</v>
      </c>
      <c r="K14" s="13">
        <v>2484.6</v>
      </c>
      <c r="L14" s="11"/>
      <c r="M14" s="14"/>
      <c r="N14" s="11">
        <v>2</v>
      </c>
      <c r="O14" s="13">
        <v>120.25</v>
      </c>
      <c r="P14" s="11">
        <v>66</v>
      </c>
      <c r="Q14" s="14">
        <v>1.82</v>
      </c>
      <c r="R14" s="12">
        <v>8.5</v>
      </c>
      <c r="S14" s="12">
        <v>19.662</v>
      </c>
      <c r="T14" s="12"/>
      <c r="U14" s="12"/>
      <c r="V14" s="11">
        <v>19</v>
      </c>
      <c r="W14" s="13">
        <v>2484.6</v>
      </c>
      <c r="X14" s="11"/>
      <c r="Y14" s="11">
        <v>2</v>
      </c>
      <c r="Z14" s="13">
        <v>120.25</v>
      </c>
      <c r="AA14" s="11">
        <v>66</v>
      </c>
      <c r="AB14" s="12">
        <v>8.5</v>
      </c>
      <c r="AC14" s="12">
        <v>19.662</v>
      </c>
    </row>
    <row r="15">
      <c r="A15" s="10" t="s">
        <v>41</v>
      </c>
      <c r="B15" s="11">
        <v>58021</v>
      </c>
      <c r="C15" s="11">
        <f>=ROUNDDOWN(46.6181905833199,0)</f>
      </c>
      <c r="D15" s="11">
        <v>13936</v>
      </c>
      <c r="E15" s="12">
        <v>1</v>
      </c>
      <c r="F15" s="11"/>
      <c r="G15" s="11">
        <f>=ROUNDDOWN({0},0)</f>
      </c>
      <c r="H15" s="11"/>
      <c r="I15" s="12"/>
      <c r="J15" s="11">
        <v>38</v>
      </c>
      <c r="K15" s="13">
        <v>1120.61</v>
      </c>
      <c r="L15" s="11">
        <v>860</v>
      </c>
      <c r="M15" s="14">
        <v>1.3</v>
      </c>
      <c r="N15" s="11">
        <v>64</v>
      </c>
      <c r="O15" s="13">
        <v>1895.47</v>
      </c>
      <c r="P15" s="11">
        <v>912</v>
      </c>
      <c r="Q15" s="14">
        <v>2.08</v>
      </c>
      <c r="R15" s="12">
        <v>-0.4062</v>
      </c>
      <c r="S15" s="12">
        <v>-0.4088</v>
      </c>
      <c r="T15" s="12">
        <v>-0.057</v>
      </c>
      <c r="U15" s="12">
        <v>-0.375</v>
      </c>
      <c r="V15" s="11">
        <v>38</v>
      </c>
      <c r="W15" s="13">
        <v>1120.61</v>
      </c>
      <c r="X15" s="11">
        <v>860</v>
      </c>
      <c r="Y15" s="11">
        <v>64</v>
      </c>
      <c r="Z15" s="13">
        <v>1895.47</v>
      </c>
      <c r="AA15" s="11">
        <v>856</v>
      </c>
      <c r="AB15" s="12">
        <v>-0.4062</v>
      </c>
      <c r="AC15" s="12">
        <v>-0.4088</v>
      </c>
    </row>
    <row r="16">
      <c r="A16" s="10" t="s">
        <v>42</v>
      </c>
      <c r="B16" s="11">
        <v>106650</v>
      </c>
      <c r="C16" s="11">
        <f>=ROUNDDOWN(32.6386338597136,0)</f>
      </c>
      <c r="D16" s="11">
        <v>31002</v>
      </c>
      <c r="E16" s="12">
        <v>1</v>
      </c>
      <c r="F16" s="11"/>
      <c r="G16" s="11">
        <f>=ROUNDDOWN({0},0)</f>
      </c>
      <c r="H16" s="11"/>
      <c r="I16" s="12"/>
      <c r="J16" s="11">
        <v>239</v>
      </c>
      <c r="K16" s="13">
        <v>5083.17</v>
      </c>
      <c r="L16" s="11">
        <v>528</v>
      </c>
      <c r="M16" s="14">
        <v>9.63</v>
      </c>
      <c r="N16" s="11">
        <v>123</v>
      </c>
      <c r="O16" s="13">
        <v>2552.59</v>
      </c>
      <c r="P16" s="11">
        <v>566</v>
      </c>
      <c r="Q16" s="14">
        <v>4.51</v>
      </c>
      <c r="R16" s="12">
        <v>0.9431</v>
      </c>
      <c r="S16" s="12">
        <v>0.9914</v>
      </c>
      <c r="T16" s="12">
        <v>-0.0671</v>
      </c>
      <c r="U16" s="12">
        <v>1.1353</v>
      </c>
      <c r="V16" s="11">
        <v>239</v>
      </c>
      <c r="W16" s="13">
        <v>5083.17</v>
      </c>
      <c r="X16" s="11">
        <v>528</v>
      </c>
      <c r="Y16" s="11">
        <v>123</v>
      </c>
      <c r="Z16" s="13">
        <v>2552.59</v>
      </c>
      <c r="AA16" s="11">
        <v>558</v>
      </c>
      <c r="AB16" s="12">
        <v>0.9431</v>
      </c>
      <c r="AC16" s="12">
        <v>0.9914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1619</v>
      </c>
      <c r="K17" s="17">
        <v>140369.85</v>
      </c>
      <c r="L17" s="15">
        <v>5423</v>
      </c>
      <c r="M17" s="18">
        <v>25.88</v>
      </c>
      <c r="N17" s="15">
        <v>1050</v>
      </c>
      <c r="O17" s="17">
        <v>84447.76</v>
      </c>
      <c r="P17" s="15">
        <v>5564</v>
      </c>
      <c r="Q17" s="18">
        <v>15.18</v>
      </c>
      <c r="R17" s="16">
        <v>0.5419</v>
      </c>
      <c r="S17" s="16">
        <v>0.6622</v>
      </c>
      <c r="T17" s="16">
        <v>-0.0253</v>
      </c>
      <c r="U17" s="16">
        <v>0.7049</v>
      </c>
      <c r="V17" s="15">
        <v>1619</v>
      </c>
      <c r="W17" s="17">
        <v>140369.85</v>
      </c>
      <c r="X17" s="15">
        <v>5152</v>
      </c>
      <c r="Y17" s="15">
        <v>1050</v>
      </c>
      <c r="Z17" s="17">
        <v>84447.76</v>
      </c>
      <c r="AA17" s="15">
        <v>5203</v>
      </c>
      <c r="AB17" s="16">
        <v>0.5419</v>
      </c>
      <c r="AC17" s="16">
        <v>0.6622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