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<sst xmlns="http://schemas.openxmlformats.org/spreadsheetml/2006/main" count="44" uniqueCount="44">
  <si>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</si>
  <si>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</si>
  <si>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</si>
  <si>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08/21/2025</t>
  </si>
  <si>
    <t>End Date:</t>
  </si>
  <si>
    <t>Report Run Date:</t>
  </si>
  <si>
    <t>08/22/2025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</si>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</sst>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166291</v>
      </c>
      <c r="C5" s="11">
        <f>=ROUNDDOWN(27.172176015948,0)</f>
      </c>
      <c r="D5" s="11">
        <v>75306</v>
      </c>
      <c r="E5" s="12">
        <v>0.9839</v>
      </c>
      <c r="F5" s="11"/>
      <c r="G5" s="11">
        <f>=ROUNDDOWN({0},0)</f>
      </c>
      <c r="H5" s="11"/>
      <c r="I5" s="12">
        <v>0.6667</v>
      </c>
      <c r="J5" s="11">
        <v>271</v>
      </c>
      <c r="K5" s="13">
        <v>18535.39</v>
      </c>
      <c r="L5" s="11">
        <v>1750</v>
      </c>
      <c r="M5" s="14">
        <v>10.59</v>
      </c>
      <c r="N5" s="11">
        <v>309</v>
      </c>
      <c r="O5" s="13">
        <v>18845.08</v>
      </c>
      <c r="P5" s="11">
        <v>1500</v>
      </c>
      <c r="Q5" s="14">
        <v>12.56</v>
      </c>
      <c r="R5" s="12">
        <v>-0.123</v>
      </c>
      <c r="S5" s="12">
        <v>-0.0164</v>
      </c>
      <c r="T5" s="12">
        <v>0.1667</v>
      </c>
      <c r="U5" s="12">
        <v>-0.1568</v>
      </c>
      <c r="V5" s="11">
        <v>271</v>
      </c>
      <c r="W5" s="13">
        <v>18535.39</v>
      </c>
      <c r="X5" s="11">
        <v>1676</v>
      </c>
      <c r="Y5" s="11">
        <v>309</v>
      </c>
      <c r="Z5" s="13">
        <v>18845.08</v>
      </c>
      <c r="AA5" s="11">
        <v>1447</v>
      </c>
      <c r="AB5" s="12">
        <v>-0.123</v>
      </c>
      <c r="AC5" s="12">
        <v>-0.0164</v>
      </c>
    </row>
    <row r="6">
      <c r="A6" s="10" t="s">
        <v>32</v>
      </c>
      <c r="B6" s="11">
        <v>343</v>
      </c>
      <c r="C6" s="11">
        <f>=ROUNDDOWN(381.111111111111,0)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3</v>
      </c>
      <c r="O6" s="13">
        <v>47.93</v>
      </c>
      <c r="P6" s="11">
        <v>68</v>
      </c>
      <c r="Q6" s="14">
        <v>0.7</v>
      </c>
      <c r="R6" s="12"/>
      <c r="S6" s="12"/>
      <c r="T6" s="12">
        <v>-0.2206</v>
      </c>
      <c r="U6" s="12"/>
      <c r="V6" s="11"/>
      <c r="W6" s="13"/>
      <c r="X6" s="11">
        <v>53</v>
      </c>
      <c r="Y6" s="11">
        <v>3</v>
      </c>
      <c r="Z6" s="13">
        <v>47.93</v>
      </c>
      <c r="AA6" s="11">
        <v>66</v>
      </c>
      <c r="AB6" s="12"/>
      <c r="AC6" s="12"/>
    </row>
    <row r="7">
      <c r="A7" s="10" t="s">
        <v>33</v>
      </c>
      <c r="B7" s="11">
        <v>9567</v>
      </c>
      <c r="C7" s="11">
        <f>=ROUNDDOWN(13.8672271343673,0)</f>
      </c>
      <c r="D7" s="11">
        <v>13213</v>
      </c>
      <c r="E7" s="12">
        <v>0.8919</v>
      </c>
      <c r="F7" s="11"/>
      <c r="G7" s="11">
        <f>=ROUNDDOWN({0},0)</f>
      </c>
      <c r="H7" s="11"/>
      <c r="I7" s="12"/>
      <c r="J7" s="11">
        <v>63</v>
      </c>
      <c r="K7" s="13">
        <v>3543.57</v>
      </c>
      <c r="L7" s="11">
        <v>111</v>
      </c>
      <c r="M7" s="14">
        <v>31.92</v>
      </c>
      <c r="N7" s="11">
        <v>49</v>
      </c>
      <c r="O7" s="13">
        <v>2654.76</v>
      </c>
      <c r="P7" s="11">
        <v>136</v>
      </c>
      <c r="Q7" s="14">
        <v>19.52</v>
      </c>
      <c r="R7" s="12">
        <v>0.2857</v>
      </c>
      <c r="S7" s="12">
        <v>0.3348</v>
      </c>
      <c r="T7" s="12">
        <v>-0.1838</v>
      </c>
      <c r="U7" s="12">
        <v>0.6352</v>
      </c>
      <c r="V7" s="11">
        <v>63</v>
      </c>
      <c r="W7" s="13">
        <v>3543.57</v>
      </c>
      <c r="X7" s="11">
        <v>111</v>
      </c>
      <c r="Y7" s="11">
        <v>49</v>
      </c>
      <c r="Z7" s="13">
        <v>2654.76</v>
      </c>
      <c r="AA7" s="11">
        <v>135</v>
      </c>
      <c r="AB7" s="12">
        <v>0.2857</v>
      </c>
      <c r="AC7" s="12">
        <v>0.3348</v>
      </c>
    </row>
    <row r="8">
      <c r="A8" s="10" t="s">
        <v>34</v>
      </c>
      <c r="B8" s="11">
        <v>70917</v>
      </c>
      <c r="C8" s="11">
        <f>=ROUNDDOWN(31.764310669175,0)</f>
      </c>
      <c r="D8" s="11">
        <v>54112</v>
      </c>
      <c r="E8" s="12">
        <v>1</v>
      </c>
      <c r="F8" s="11"/>
      <c r="G8" s="11">
        <f>=ROUNDDOWN({0},0)</f>
      </c>
      <c r="H8" s="11"/>
      <c r="I8" s="12"/>
      <c r="J8" s="11">
        <v>52</v>
      </c>
      <c r="K8" s="13">
        <v>1690.79</v>
      </c>
      <c r="L8" s="11">
        <v>193</v>
      </c>
      <c r="M8" s="14">
        <v>8.76</v>
      </c>
      <c r="N8" s="11">
        <v>82</v>
      </c>
      <c r="O8" s="13">
        <v>2332.56</v>
      </c>
      <c r="P8" s="11">
        <v>213</v>
      </c>
      <c r="Q8" s="14">
        <v>10.95</v>
      </c>
      <c r="R8" s="12">
        <v>-0.3659</v>
      </c>
      <c r="S8" s="12">
        <v>-0.2751</v>
      </c>
      <c r="T8" s="12">
        <v>-0.0939</v>
      </c>
      <c r="U8" s="12">
        <v>-0.2</v>
      </c>
      <c r="V8" s="11">
        <v>52</v>
      </c>
      <c r="W8" s="13">
        <v>1690.79</v>
      </c>
      <c r="X8" s="11">
        <v>187</v>
      </c>
      <c r="Y8" s="11">
        <v>82</v>
      </c>
      <c r="Z8" s="13">
        <v>2332.56</v>
      </c>
      <c r="AA8" s="11">
        <v>195</v>
      </c>
      <c r="AB8" s="12">
        <v>-0.3659</v>
      </c>
      <c r="AC8" s="12">
        <v>-0.2751</v>
      </c>
    </row>
    <row r="9">
      <c r="A9" s="10" t="s">
        <v>35</v>
      </c>
      <c r="B9" s="11">
        <v>117784</v>
      </c>
      <c r="C9" s="11">
        <f>=ROUNDDOWN(35.167801265974,0)</f>
      </c>
      <c r="D9" s="11">
        <v>73308</v>
      </c>
      <c r="E9" s="12">
        <v>0.9861</v>
      </c>
      <c r="F9" s="11"/>
      <c r="G9" s="11">
        <f>=ROUNDDOWN({0},0)</f>
      </c>
      <c r="H9" s="11"/>
      <c r="I9" s="12"/>
      <c r="J9" s="11">
        <v>94</v>
      </c>
      <c r="K9" s="13">
        <v>1802.14</v>
      </c>
      <c r="L9" s="11">
        <v>322</v>
      </c>
      <c r="M9" s="14">
        <v>5.6</v>
      </c>
      <c r="N9" s="11">
        <v>57</v>
      </c>
      <c r="O9" s="13">
        <v>1136.99</v>
      </c>
      <c r="P9" s="11">
        <v>236</v>
      </c>
      <c r="Q9" s="14">
        <v>4.82</v>
      </c>
      <c r="R9" s="12">
        <v>0.6491</v>
      </c>
      <c r="S9" s="12">
        <v>0.585</v>
      </c>
      <c r="T9" s="12">
        <v>0.3644</v>
      </c>
      <c r="U9" s="12">
        <v>0.1618</v>
      </c>
      <c r="V9" s="11">
        <v>94</v>
      </c>
      <c r="W9" s="13">
        <v>1802.14</v>
      </c>
      <c r="X9" s="11">
        <v>319</v>
      </c>
      <c r="Y9" s="11">
        <v>57</v>
      </c>
      <c r="Z9" s="13">
        <v>1136.99</v>
      </c>
      <c r="AA9" s="11">
        <v>227</v>
      </c>
      <c r="AB9" s="12">
        <v>0.6491</v>
      </c>
      <c r="AC9" s="12">
        <v>0.585</v>
      </c>
    </row>
    <row r="10">
      <c r="A10" s="10" t="s">
        <v>36</v>
      </c>
      <c r="B10" s="11">
        <v>87574</v>
      </c>
      <c r="C10" s="11">
        <f>=ROUNDDOWN(48.4048198098607,0)</f>
      </c>
      <c r="D10" s="11">
        <v>34589</v>
      </c>
      <c r="E10" s="12">
        <v>0.9733</v>
      </c>
      <c r="F10" s="11"/>
      <c r="G10" s="11">
        <f>=ROUNDDOWN({0},0)</f>
      </c>
      <c r="H10" s="11"/>
      <c r="I10" s="12"/>
      <c r="J10" s="11">
        <v>72</v>
      </c>
      <c r="K10" s="13">
        <v>2328.07</v>
      </c>
      <c r="L10" s="11">
        <v>1020</v>
      </c>
      <c r="M10" s="14">
        <v>2.28</v>
      </c>
      <c r="N10" s="11">
        <v>83</v>
      </c>
      <c r="O10" s="13">
        <v>2547.34</v>
      </c>
      <c r="P10" s="11">
        <v>1014</v>
      </c>
      <c r="Q10" s="14">
        <v>2.51</v>
      </c>
      <c r="R10" s="12">
        <v>-0.1325</v>
      </c>
      <c r="S10" s="12">
        <v>-0.0861</v>
      </c>
      <c r="T10" s="12">
        <v>0.0059</v>
      </c>
      <c r="U10" s="12">
        <v>-0.0916</v>
      </c>
      <c r="V10" s="11">
        <v>72</v>
      </c>
      <c r="W10" s="13">
        <v>2328.07</v>
      </c>
      <c r="X10" s="11">
        <v>836</v>
      </c>
      <c r="Y10" s="11">
        <v>83</v>
      </c>
      <c r="Z10" s="13">
        <v>2547.34</v>
      </c>
      <c r="AA10" s="11">
        <v>839</v>
      </c>
      <c r="AB10" s="12">
        <v>-0.1325</v>
      </c>
      <c r="AC10" s="12">
        <v>-0.0861</v>
      </c>
    </row>
    <row r="11">
      <c r="A11" s="10" t="s">
        <v>37</v>
      </c>
      <c r="B11" s="11">
        <v>33242</v>
      </c>
      <c r="C11" s="11">
        <f>=ROUNDDOWN(15.5263895375993,0)</f>
      </c>
      <c r="D11" s="11">
        <v>30304</v>
      </c>
      <c r="E11" s="12">
        <v>0.9832</v>
      </c>
      <c r="F11" s="11"/>
      <c r="G11" s="11">
        <f>=ROUNDDOWN({0},0)</f>
      </c>
      <c r="H11" s="11">
        <v>576</v>
      </c>
      <c r="I11" s="12">
        <v>0.84</v>
      </c>
      <c r="J11" s="11">
        <v>372</v>
      </c>
      <c r="K11" s="13">
        <v>67019.72</v>
      </c>
      <c r="L11" s="11">
        <v>428</v>
      </c>
      <c r="M11" s="14">
        <v>156.59</v>
      </c>
      <c r="N11" s="11">
        <v>212</v>
      </c>
      <c r="O11" s="13">
        <v>39463.25</v>
      </c>
      <c r="P11" s="11">
        <v>598</v>
      </c>
      <c r="Q11" s="14">
        <v>65.99</v>
      </c>
      <c r="R11" s="12">
        <v>0.7547</v>
      </c>
      <c r="S11" s="12">
        <v>0.6983</v>
      </c>
      <c r="T11" s="12">
        <v>-0.2843</v>
      </c>
      <c r="U11" s="12">
        <v>1.3729</v>
      </c>
      <c r="V11" s="11">
        <v>372</v>
      </c>
      <c r="W11" s="13">
        <v>67019.72</v>
      </c>
      <c r="X11" s="11">
        <v>419</v>
      </c>
      <c r="Y11" s="11">
        <v>212</v>
      </c>
      <c r="Z11" s="13">
        <v>39463.25</v>
      </c>
      <c r="AA11" s="11">
        <v>574</v>
      </c>
      <c r="AB11" s="12">
        <v>0.7547</v>
      </c>
      <c r="AC11" s="12">
        <v>0.6983</v>
      </c>
    </row>
    <row r="12">
      <c r="A12" s="10" t="s">
        <v>38</v>
      </c>
      <c r="B12" s="11">
        <v>1483</v>
      </c>
      <c r="C12" s="11">
        <f>=ROUNDDOWN(10.4363124560169,0)</f>
      </c>
      <c r="D12" s="11">
        <v>1880</v>
      </c>
      <c r="E12" s="12">
        <v>0.9231</v>
      </c>
      <c r="F12" s="11"/>
      <c r="G12" s="11">
        <f>=ROUNDDOWN({0},0)</f>
      </c>
      <c r="H12" s="11"/>
      <c r="I12" s="12"/>
      <c r="J12" s="11">
        <v>22</v>
      </c>
      <c r="K12" s="13">
        <v>1568.94</v>
      </c>
      <c r="L12" s="11">
        <v>71</v>
      </c>
      <c r="M12" s="14">
        <v>22.1</v>
      </c>
      <c r="N12" s="11">
        <v>5</v>
      </c>
      <c r="O12" s="13">
        <v>384.5</v>
      </c>
      <c r="P12" s="11">
        <v>118</v>
      </c>
      <c r="Q12" s="14">
        <v>3.26</v>
      </c>
      <c r="R12" s="12">
        <v>3.4</v>
      </c>
      <c r="S12" s="12">
        <v>3.0805</v>
      </c>
      <c r="T12" s="12">
        <v>-0.3983</v>
      </c>
      <c r="U12" s="12">
        <v>5.7791</v>
      </c>
      <c r="V12" s="11">
        <v>22</v>
      </c>
      <c r="W12" s="13">
        <v>1568.94</v>
      </c>
      <c r="X12" s="11">
        <v>71</v>
      </c>
      <c r="Y12" s="11">
        <v>5</v>
      </c>
      <c r="Z12" s="13">
        <v>384.5</v>
      </c>
      <c r="AA12" s="11">
        <v>110</v>
      </c>
      <c r="AB12" s="12">
        <v>3.4</v>
      </c>
      <c r="AC12" s="12">
        <v>3.0805</v>
      </c>
    </row>
    <row r="13">
      <c r="A13" s="10" t="s">
        <v>39</v>
      </c>
      <c r="B13" s="11">
        <v>614</v>
      </c>
      <c r="C13" s="11">
        <f>=ROUNDDOWN(14.7242206235012,0)</f>
      </c>
      <c r="D13" s="11">
        <v>1650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95.73</v>
      </c>
      <c r="L13" s="11">
        <v>63</v>
      </c>
      <c r="M13" s="14">
        <v>1.52</v>
      </c>
      <c r="N13" s="11"/>
      <c r="O13" s="13"/>
      <c r="P13" s="11">
        <v>76</v>
      </c>
      <c r="Q13" s="14"/>
      <c r="R13" s="12"/>
      <c r="S13" s="12"/>
      <c r="T13" s="12">
        <v>-0.1711</v>
      </c>
      <c r="U13" s="12"/>
      <c r="V13" s="11">
        <v>3</v>
      </c>
      <c r="W13" s="13">
        <v>95.73</v>
      </c>
      <c r="X13" s="11">
        <v>63</v>
      </c>
      <c r="Y13" s="11"/>
      <c r="Z13" s="13"/>
      <c r="AA13" s="11">
        <v>76</v>
      </c>
      <c r="AB13" s="12"/>
      <c r="AC13" s="12"/>
    </row>
    <row r="14">
      <c r="A14" s="10" t="s">
        <v>40</v>
      </c>
      <c r="B14" s="11">
        <v>1587</v>
      </c>
      <c r="C14" s="11">
        <f>=ROUNDDOWN(56.6785714285714,0)</f>
      </c>
      <c r="D14" s="11"/>
      <c r="E14" s="12"/>
      <c r="F14" s="11"/>
      <c r="G14" s="11">
        <f>=ROUNDDOWN({0},0)</f>
      </c>
      <c r="H14" s="11"/>
      <c r="I14" s="12"/>
      <c r="J14" s="11">
        <v>13</v>
      </c>
      <c r="K14" s="13">
        <v>1385.79</v>
      </c>
      <c r="L14" s="11"/>
      <c r="M14" s="14"/>
      <c r="N14" s="11">
        <v>13</v>
      </c>
      <c r="O14" s="13">
        <v>1017.04</v>
      </c>
      <c r="P14" s="11">
        <v>66</v>
      </c>
      <c r="Q14" s="14">
        <v>15.41</v>
      </c>
      <c r="R14" s="12"/>
      <c r="S14" s="12">
        <v>0.3626</v>
      </c>
      <c r="T14" s="12"/>
      <c r="U14" s="12"/>
      <c r="V14" s="11">
        <v>13</v>
      </c>
      <c r="W14" s="13">
        <v>1385.79</v>
      </c>
      <c r="X14" s="11"/>
      <c r="Y14" s="11">
        <v>13</v>
      </c>
      <c r="Z14" s="13">
        <v>1017.04</v>
      </c>
      <c r="AA14" s="11">
        <v>66</v>
      </c>
      <c r="AB14" s="12"/>
      <c r="AC14" s="12">
        <v>0.3626</v>
      </c>
    </row>
    <row r="15">
      <c r="A15" s="10" t="s">
        <v>41</v>
      </c>
      <c r="B15" s="11">
        <v>58363</v>
      </c>
      <c r="C15" s="11">
        <f>=ROUNDDOWN(36.1761606644765,0)</f>
      </c>
      <c r="D15" s="11">
        <v>18623</v>
      </c>
      <c r="E15" s="12">
        <v>1</v>
      </c>
      <c r="F15" s="11"/>
      <c r="G15" s="11">
        <f>=ROUNDDOWN({0},0)</f>
      </c>
      <c r="H15" s="11"/>
      <c r="I15" s="12"/>
      <c r="J15" s="11">
        <v>44</v>
      </c>
      <c r="K15" s="13">
        <v>1243.3</v>
      </c>
      <c r="L15" s="11">
        <v>945</v>
      </c>
      <c r="M15" s="14">
        <v>1.32</v>
      </c>
      <c r="N15" s="11">
        <v>70</v>
      </c>
      <c r="O15" s="13">
        <v>2016.43</v>
      </c>
      <c r="P15" s="11">
        <v>966</v>
      </c>
      <c r="Q15" s="14">
        <v>2.09</v>
      </c>
      <c r="R15" s="12">
        <v>-0.3714</v>
      </c>
      <c r="S15" s="12">
        <v>-0.3834</v>
      </c>
      <c r="T15" s="12">
        <v>-0.0217</v>
      </c>
      <c r="U15" s="12">
        <v>-0.3684</v>
      </c>
      <c r="V15" s="11">
        <v>44</v>
      </c>
      <c r="W15" s="13">
        <v>1243.3</v>
      </c>
      <c r="X15" s="11">
        <v>945</v>
      </c>
      <c r="Y15" s="11">
        <v>70</v>
      </c>
      <c r="Z15" s="13">
        <v>2016.43</v>
      </c>
      <c r="AA15" s="11">
        <v>910</v>
      </c>
      <c r="AB15" s="12">
        <v>-0.3714</v>
      </c>
      <c r="AC15" s="12">
        <v>-0.3834</v>
      </c>
    </row>
    <row r="16">
      <c r="A16" s="10" t="s">
        <v>42</v>
      </c>
      <c r="B16" s="11">
        <v>108381</v>
      </c>
      <c r="C16" s="11">
        <f>=ROUNDDOWN(35.7716680969041,0)</f>
      </c>
      <c r="D16" s="11">
        <v>24158</v>
      </c>
      <c r="E16" s="12">
        <v>1</v>
      </c>
      <c r="F16" s="11"/>
      <c r="G16" s="11">
        <f>=ROUNDDOWN({0},0)</f>
      </c>
      <c r="H16" s="11"/>
      <c r="I16" s="12"/>
      <c r="J16" s="11">
        <v>153</v>
      </c>
      <c r="K16" s="13">
        <v>3314.04</v>
      </c>
      <c r="L16" s="11">
        <v>522</v>
      </c>
      <c r="M16" s="14">
        <v>6.35</v>
      </c>
      <c r="N16" s="11">
        <v>171</v>
      </c>
      <c r="O16" s="13">
        <v>3082.19</v>
      </c>
      <c r="P16" s="11">
        <v>554</v>
      </c>
      <c r="Q16" s="14">
        <v>5.56</v>
      </c>
      <c r="R16" s="12">
        <v>-0.1053</v>
      </c>
      <c r="S16" s="12">
        <v>0.0752</v>
      </c>
      <c r="T16" s="12">
        <v>-0.0578</v>
      </c>
      <c r="U16" s="12">
        <v>0.1421</v>
      </c>
      <c r="V16" s="11">
        <v>153</v>
      </c>
      <c r="W16" s="13">
        <v>3314.04</v>
      </c>
      <c r="X16" s="11">
        <v>522</v>
      </c>
      <c r="Y16" s="11">
        <v>171</v>
      </c>
      <c r="Z16" s="13">
        <v>3082.19</v>
      </c>
      <c r="AA16" s="11">
        <v>546</v>
      </c>
      <c r="AB16" s="12">
        <v>-0.1053</v>
      </c>
      <c r="AC16" s="12">
        <v>0.0752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1159</v>
      </c>
      <c r="K17" s="17">
        <v>102527.48</v>
      </c>
      <c r="L17" s="15">
        <v>5478</v>
      </c>
      <c r="M17" s="18">
        <v>18.72</v>
      </c>
      <c r="N17" s="15">
        <v>1054</v>
      </c>
      <c r="O17" s="17">
        <v>73528.07</v>
      </c>
      <c r="P17" s="15">
        <v>5545</v>
      </c>
      <c r="Q17" s="18">
        <v>13.26</v>
      </c>
      <c r="R17" s="16">
        <v>0.0996</v>
      </c>
      <c r="S17" s="16">
        <v>0.3944</v>
      </c>
      <c r="T17" s="16">
        <v>-0.0121</v>
      </c>
      <c r="U17" s="16">
        <v>0.4118</v>
      </c>
      <c r="V17" s="15">
        <v>1159</v>
      </c>
      <c r="W17" s="17">
        <v>102527.48</v>
      </c>
      <c r="X17" s="15">
        <v>5202</v>
      </c>
      <c r="Y17" s="15">
        <v>1054</v>
      </c>
      <c r="Z17" s="17">
        <v>73528.07</v>
      </c>
      <c r="AA17" s="15">
        <v>5191</v>
      </c>
      <c r="AB17" s="16">
        <v>0.0996</v>
      </c>
      <c r="AC17" s="16">
        <v>0.3944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