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<sst xmlns="http://schemas.openxmlformats.org/spreadsheetml/2006/main" count="43" uniqueCount="43">
  <si>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</si>
  <si>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</si>
  <si>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</si>
  <si>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08/20/2025</t>
  </si>
  <si>
    <t>End Date:</t>
  </si>
  <si>
    <t>Report Run Date:</t>
  </si>
  <si>
    <t>08/21/2025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</si>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</sst>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205605</v>
      </c>
      <c r="C5" s="11">
        <f>=ROUNDDOWN(27.0411920982718,0)</f>
      </c>
      <c r="D5" s="11">
        <v>92823</v>
      </c>
      <c r="E5" s="12">
        <v>0.9623</v>
      </c>
      <c r="F5" s="11"/>
      <c r="G5" s="11">
        <f>=ROUNDDOWN({0},0)</f>
      </c>
      <c r="H5" s="11"/>
      <c r="I5" s="12">
        <v>0.75</v>
      </c>
      <c r="J5" s="11">
        <v>264</v>
      </c>
      <c r="K5" s="13">
        <v>17188.38</v>
      </c>
      <c r="L5" s="11">
        <v>1742</v>
      </c>
      <c r="M5" s="14">
        <v>9.87</v>
      </c>
      <c r="N5" s="11">
        <v>509</v>
      </c>
      <c r="O5" s="13">
        <v>26322.17</v>
      </c>
      <c r="P5" s="11">
        <v>1505</v>
      </c>
      <c r="Q5" s="14">
        <v>17.49</v>
      </c>
      <c r="R5" s="12">
        <v>-0.4813</v>
      </c>
      <c r="S5" s="12">
        <v>-0.347</v>
      </c>
      <c r="T5" s="12">
        <v>0.1575</v>
      </c>
      <c r="U5" s="12">
        <v>-0.4357</v>
      </c>
      <c r="V5" s="11">
        <v>264</v>
      </c>
      <c r="W5" s="13">
        <v>17188.38</v>
      </c>
      <c r="X5" s="11">
        <v>1668</v>
      </c>
      <c r="Y5" s="11">
        <v>509</v>
      </c>
      <c r="Z5" s="13">
        <v>26322.17</v>
      </c>
      <c r="AA5" s="11">
        <v>1452</v>
      </c>
      <c r="AB5" s="12">
        <v>-0.4813</v>
      </c>
      <c r="AC5" s="12">
        <v>-0.347</v>
      </c>
    </row>
    <row r="6">
      <c r="A6" s="10" t="s">
        <v>32</v>
      </c>
      <c r="B6" s="11">
        <v>8263</v>
      </c>
      <c r="C6" s="11">
        <f>=ROUNDDOWN(13.4774098841951,0)</f>
      </c>
      <c r="D6" s="11">
        <v>11085</v>
      </c>
      <c r="E6" s="12">
        <v>0.8966</v>
      </c>
      <c r="F6" s="11"/>
      <c r="G6" s="11">
        <f>=ROUNDDOWN({0},0)</f>
      </c>
      <c r="H6" s="11"/>
      <c r="I6" s="12"/>
      <c r="J6" s="11">
        <v>39</v>
      </c>
      <c r="K6" s="13">
        <v>1740.57</v>
      </c>
      <c r="L6" s="11">
        <v>111</v>
      </c>
      <c r="M6" s="14">
        <v>15.68</v>
      </c>
      <c r="N6" s="11">
        <v>51</v>
      </c>
      <c r="O6" s="13">
        <v>2295.31</v>
      </c>
      <c r="P6" s="11">
        <v>142</v>
      </c>
      <c r="Q6" s="14">
        <v>16.16</v>
      </c>
      <c r="R6" s="12">
        <v>-0.2353</v>
      </c>
      <c r="S6" s="12">
        <v>-0.2417</v>
      </c>
      <c r="T6" s="12">
        <v>-0.2183</v>
      </c>
      <c r="U6" s="12">
        <v>-0.0297</v>
      </c>
      <c r="V6" s="11">
        <v>39</v>
      </c>
      <c r="W6" s="13">
        <v>1740.57</v>
      </c>
      <c r="X6" s="11">
        <v>111</v>
      </c>
      <c r="Y6" s="11">
        <v>51</v>
      </c>
      <c r="Z6" s="13">
        <v>2295.31</v>
      </c>
      <c r="AA6" s="11">
        <v>141</v>
      </c>
      <c r="AB6" s="12">
        <v>-0.2353</v>
      </c>
      <c r="AC6" s="12">
        <v>-0.2417</v>
      </c>
    </row>
    <row r="7">
      <c r="A7" s="10" t="s">
        <v>33</v>
      </c>
      <c r="B7" s="11">
        <v>67815</v>
      </c>
      <c r="C7" s="11">
        <f>=ROUNDDOWN(29.0976572556423,0)</f>
      </c>
      <c r="D7" s="11">
        <v>60506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2395.44</v>
      </c>
      <c r="L7" s="11">
        <v>198</v>
      </c>
      <c r="M7" s="14">
        <v>12.1</v>
      </c>
      <c r="N7" s="11">
        <v>119</v>
      </c>
      <c r="O7" s="13">
        <v>2654.67</v>
      </c>
      <c r="P7" s="11">
        <v>224</v>
      </c>
      <c r="Q7" s="14">
        <v>11.85</v>
      </c>
      <c r="R7" s="12">
        <v>-0.3445</v>
      </c>
      <c r="S7" s="12">
        <v>-0.0977</v>
      </c>
      <c r="T7" s="12">
        <v>-0.1161</v>
      </c>
      <c r="U7" s="12">
        <v>0.0211</v>
      </c>
      <c r="V7" s="11">
        <v>78</v>
      </c>
      <c r="W7" s="13">
        <v>2395.44</v>
      </c>
      <c r="X7" s="11">
        <v>192</v>
      </c>
      <c r="Y7" s="11">
        <v>119</v>
      </c>
      <c r="Z7" s="13">
        <v>2654.67</v>
      </c>
      <c r="AA7" s="11">
        <v>215</v>
      </c>
      <c r="AB7" s="12">
        <v>-0.3445</v>
      </c>
      <c r="AC7" s="12">
        <v>-0.0977</v>
      </c>
    </row>
    <row r="8">
      <c r="A8" s="10" t="s">
        <v>34</v>
      </c>
      <c r="B8" s="11">
        <v>110637</v>
      </c>
      <c r="C8" s="11">
        <f>=ROUNDDOWN(29.6494707222297,0)</f>
      </c>
      <c r="D8" s="11">
        <v>81686</v>
      </c>
      <c r="E8" s="12">
        <v>1</v>
      </c>
      <c r="F8" s="11"/>
      <c r="G8" s="11">
        <f>=ROUNDDOWN({0},0)</f>
      </c>
      <c r="H8" s="11"/>
      <c r="I8" s="12"/>
      <c r="J8" s="11">
        <v>100</v>
      </c>
      <c r="K8" s="13">
        <v>1618.15</v>
      </c>
      <c r="L8" s="11">
        <v>321</v>
      </c>
      <c r="M8" s="14">
        <v>5.04</v>
      </c>
      <c r="N8" s="11">
        <v>98</v>
      </c>
      <c r="O8" s="13">
        <v>1598.26</v>
      </c>
      <c r="P8" s="11">
        <v>232</v>
      </c>
      <c r="Q8" s="14">
        <v>6.89</v>
      </c>
      <c r="R8" s="12">
        <v>0.0204</v>
      </c>
      <c r="S8" s="12">
        <v>0.0124</v>
      </c>
      <c r="T8" s="12">
        <v>0.3836</v>
      </c>
      <c r="U8" s="12">
        <v>-0.2685</v>
      </c>
      <c r="V8" s="11">
        <v>100</v>
      </c>
      <c r="W8" s="13">
        <v>1618.15</v>
      </c>
      <c r="X8" s="11">
        <v>318</v>
      </c>
      <c r="Y8" s="11">
        <v>98</v>
      </c>
      <c r="Z8" s="13">
        <v>1598.26</v>
      </c>
      <c r="AA8" s="11">
        <v>223</v>
      </c>
      <c r="AB8" s="12">
        <v>0.0204</v>
      </c>
      <c r="AC8" s="12">
        <v>0.0124</v>
      </c>
    </row>
    <row r="9">
      <c r="A9" s="10" t="s">
        <v>35</v>
      </c>
      <c r="B9" s="11">
        <v>116478</v>
      </c>
      <c r="C9" s="11">
        <f>=ROUNDDOWN(48.3772895294264,0)</f>
      </c>
      <c r="D9" s="11">
        <v>42256</v>
      </c>
      <c r="E9" s="12">
        <v>0.9815</v>
      </c>
      <c r="F9" s="11"/>
      <c r="G9" s="11">
        <f>=ROUNDDOWN({0},0)</f>
      </c>
      <c r="H9" s="11"/>
      <c r="I9" s="12"/>
      <c r="J9" s="11">
        <v>96</v>
      </c>
      <c r="K9" s="13">
        <v>3304.26</v>
      </c>
      <c r="L9" s="11">
        <v>1036</v>
      </c>
      <c r="M9" s="14">
        <v>3.19</v>
      </c>
      <c r="N9" s="11">
        <v>104</v>
      </c>
      <c r="O9" s="13">
        <v>3204.53</v>
      </c>
      <c r="P9" s="11">
        <v>1067</v>
      </c>
      <c r="Q9" s="14">
        <v>3</v>
      </c>
      <c r="R9" s="12">
        <v>-0.0769</v>
      </c>
      <c r="S9" s="12">
        <v>0.0311</v>
      </c>
      <c r="T9" s="12">
        <v>-0.0291</v>
      </c>
      <c r="U9" s="12">
        <v>0.0633</v>
      </c>
      <c r="V9" s="11">
        <v>96</v>
      </c>
      <c r="W9" s="13">
        <v>3304.26</v>
      </c>
      <c r="X9" s="11">
        <v>852</v>
      </c>
      <c r="Y9" s="11">
        <v>104</v>
      </c>
      <c r="Z9" s="13">
        <v>3204.53</v>
      </c>
      <c r="AA9" s="11">
        <v>891</v>
      </c>
      <c r="AB9" s="12">
        <v>-0.0769</v>
      </c>
      <c r="AC9" s="12">
        <v>0.0311</v>
      </c>
    </row>
    <row r="10">
      <c r="A10" s="10" t="s">
        <v>36</v>
      </c>
      <c r="B10" s="11">
        <v>40289</v>
      </c>
      <c r="C10" s="11">
        <f>=ROUNDDOWN(16.4431474981634,0)</f>
      </c>
      <c r="D10" s="11">
        <v>33763</v>
      </c>
      <c r="E10" s="12">
        <v>0.9861</v>
      </c>
      <c r="F10" s="11"/>
      <c r="G10" s="11">
        <f>=ROUNDDOWN({0},0)</f>
      </c>
      <c r="H10" s="11">
        <v>576</v>
      </c>
      <c r="I10" s="12">
        <v>0.8889</v>
      </c>
      <c r="J10" s="11">
        <v>325</v>
      </c>
      <c r="K10" s="13">
        <v>58440.87</v>
      </c>
      <c r="L10" s="11">
        <v>435</v>
      </c>
      <c r="M10" s="14">
        <v>134.35</v>
      </c>
      <c r="N10" s="11">
        <v>349</v>
      </c>
      <c r="O10" s="13">
        <v>61172.6</v>
      </c>
      <c r="P10" s="11">
        <v>605</v>
      </c>
      <c r="Q10" s="14">
        <v>101.11</v>
      </c>
      <c r="R10" s="12">
        <v>-0.0688</v>
      </c>
      <c r="S10" s="12">
        <v>-0.0447</v>
      </c>
      <c r="T10" s="12">
        <v>-0.281</v>
      </c>
      <c r="U10" s="12">
        <v>0.3288</v>
      </c>
      <c r="V10" s="11">
        <v>325</v>
      </c>
      <c r="W10" s="13">
        <v>58440.87</v>
      </c>
      <c r="X10" s="11">
        <v>426</v>
      </c>
      <c r="Y10" s="11">
        <v>349</v>
      </c>
      <c r="Z10" s="13">
        <v>61172.6</v>
      </c>
      <c r="AA10" s="11">
        <v>587</v>
      </c>
      <c r="AB10" s="12">
        <v>-0.0688</v>
      </c>
      <c r="AC10" s="12">
        <v>-0.0447</v>
      </c>
    </row>
    <row r="11">
      <c r="A11" s="10" t="s">
        <v>37</v>
      </c>
      <c r="B11" s="11">
        <v>1922</v>
      </c>
      <c r="C11" s="11">
        <f>=ROUNDDOWN(10.7916900617631,0)</f>
      </c>
      <c r="D11" s="11">
        <v>2913</v>
      </c>
      <c r="E11" s="12">
        <v>0.9412</v>
      </c>
      <c r="F11" s="11"/>
      <c r="G11" s="11">
        <f>=ROUNDDOWN({0},0)</f>
      </c>
      <c r="H11" s="11"/>
      <c r="I11" s="12"/>
      <c r="J11" s="11">
        <v>26</v>
      </c>
      <c r="K11" s="13">
        <v>2075.36</v>
      </c>
      <c r="L11" s="11">
        <v>63</v>
      </c>
      <c r="M11" s="14">
        <v>32.94</v>
      </c>
      <c r="N11" s="11">
        <v>16</v>
      </c>
      <c r="O11" s="13">
        <v>1082.63</v>
      </c>
      <c r="P11" s="11">
        <v>99</v>
      </c>
      <c r="Q11" s="14">
        <v>10.94</v>
      </c>
      <c r="R11" s="12">
        <v>0.625</v>
      </c>
      <c r="S11" s="12">
        <v>0.917</v>
      </c>
      <c r="T11" s="12">
        <v>-0.3636</v>
      </c>
      <c r="U11" s="12">
        <v>2.011</v>
      </c>
      <c r="V11" s="11">
        <v>26</v>
      </c>
      <c r="W11" s="13">
        <v>2075.36</v>
      </c>
      <c r="X11" s="11">
        <v>63</v>
      </c>
      <c r="Y11" s="11">
        <v>16</v>
      </c>
      <c r="Z11" s="13">
        <v>1082.63</v>
      </c>
      <c r="AA11" s="11">
        <v>94</v>
      </c>
      <c r="AB11" s="12">
        <v>0.625</v>
      </c>
      <c r="AC11" s="12">
        <v>0.917</v>
      </c>
    </row>
    <row r="12">
      <c r="A12" s="10" t="s">
        <v>38</v>
      </c>
      <c r="B12" s="11">
        <v>686</v>
      </c>
      <c r="C12" s="11">
        <f>=ROUNDDOWN(15.1769911504425,0)</f>
      </c>
      <c r="D12" s="11">
        <v>730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63</v>
      </c>
      <c r="M12" s="14"/>
      <c r="N12" s="11">
        <v>7</v>
      </c>
      <c r="O12" s="13">
        <v>194.6</v>
      </c>
      <c r="P12" s="11">
        <v>76</v>
      </c>
      <c r="Q12" s="14">
        <v>2.56</v>
      </c>
      <c r="R12" s="12"/>
      <c r="S12" s="12"/>
      <c r="T12" s="12">
        <v>-0.1711</v>
      </c>
      <c r="U12" s="12"/>
      <c r="V12" s="11"/>
      <c r="W12" s="13"/>
      <c r="X12" s="11">
        <v>63</v>
      </c>
      <c r="Y12" s="11">
        <v>7</v>
      </c>
      <c r="Z12" s="13">
        <v>194.6</v>
      </c>
      <c r="AA12" s="11">
        <v>76</v>
      </c>
      <c r="AB12" s="12"/>
      <c r="AC12" s="12"/>
    </row>
    <row r="13">
      <c r="A13" s="10" t="s">
        <v>39</v>
      </c>
      <c r="B13" s="11">
        <v>1091</v>
      </c>
      <c r="C13" s="11">
        <f>=ROUNDDOWN(44.8971193415638,0)</f>
      </c>
      <c r="D13" s="11"/>
      <c r="E13" s="12"/>
      <c r="F13" s="11"/>
      <c r="G13" s="11">
        <f>=ROUNDDOWN({0},0)</f>
      </c>
      <c r="H13" s="11"/>
      <c r="I13" s="12"/>
      <c r="J13" s="11">
        <v>19</v>
      </c>
      <c r="K13" s="13">
        <v>2590.93</v>
      </c>
      <c r="L13" s="11"/>
      <c r="M13" s="14"/>
      <c r="N13" s="11">
        <v>10</v>
      </c>
      <c r="O13" s="13">
        <v>1154.86</v>
      </c>
      <c r="P13" s="11">
        <v>66</v>
      </c>
      <c r="Q13" s="14">
        <v>17.5</v>
      </c>
      <c r="R13" s="12">
        <v>0.9</v>
      </c>
      <c r="S13" s="12">
        <v>1.2435</v>
      </c>
      <c r="T13" s="12"/>
      <c r="U13" s="12"/>
      <c r="V13" s="11">
        <v>19</v>
      </c>
      <c r="W13" s="13">
        <v>2590.93</v>
      </c>
      <c r="X13" s="11"/>
      <c r="Y13" s="11">
        <v>10</v>
      </c>
      <c r="Z13" s="13">
        <v>1154.86</v>
      </c>
      <c r="AA13" s="11">
        <v>66</v>
      </c>
      <c r="AB13" s="12">
        <v>0.9</v>
      </c>
      <c r="AC13" s="12">
        <v>1.2435</v>
      </c>
    </row>
    <row r="14">
      <c r="A14" s="10" t="s">
        <v>40</v>
      </c>
      <c r="B14" s="11">
        <v>69954</v>
      </c>
      <c r="C14" s="11">
        <f>=ROUNDDOWN(42.6366794660816,0)</f>
      </c>
      <c r="D14" s="11">
        <v>18068</v>
      </c>
      <c r="E14" s="12">
        <v>1</v>
      </c>
      <c r="F14" s="11"/>
      <c r="G14" s="11">
        <f>=ROUNDDOWN({0},0)</f>
      </c>
      <c r="H14" s="11"/>
      <c r="I14" s="12"/>
      <c r="J14" s="11">
        <v>36</v>
      </c>
      <c r="K14" s="13">
        <v>1092.7</v>
      </c>
      <c r="L14" s="11">
        <v>940</v>
      </c>
      <c r="M14" s="14">
        <v>1.16</v>
      </c>
      <c r="N14" s="11">
        <v>86</v>
      </c>
      <c r="O14" s="13">
        <v>1968.51</v>
      </c>
      <c r="P14" s="11">
        <v>966</v>
      </c>
      <c r="Q14" s="14">
        <v>2.04</v>
      </c>
      <c r="R14" s="12">
        <v>-0.5814</v>
      </c>
      <c r="S14" s="12">
        <v>-0.4449</v>
      </c>
      <c r="T14" s="12">
        <v>-0.0269</v>
      </c>
      <c r="U14" s="12">
        <v>-0.4314</v>
      </c>
      <c r="V14" s="11">
        <v>36</v>
      </c>
      <c r="W14" s="13">
        <v>1092.7</v>
      </c>
      <c r="X14" s="11">
        <v>940</v>
      </c>
      <c r="Y14" s="11">
        <v>86</v>
      </c>
      <c r="Z14" s="13">
        <v>1968.51</v>
      </c>
      <c r="AA14" s="11">
        <v>910</v>
      </c>
      <c r="AB14" s="12">
        <v>-0.5814</v>
      </c>
      <c r="AC14" s="12">
        <v>-0.4449</v>
      </c>
    </row>
    <row r="15">
      <c r="A15" s="10" t="s">
        <v>41</v>
      </c>
      <c r="B15" s="11">
        <v>105373</v>
      </c>
      <c r="C15" s="11">
        <f>=ROUNDDOWN(32.6727853399895,0)</f>
      </c>
      <c r="D15" s="11">
        <v>30386</v>
      </c>
      <c r="E15" s="12">
        <v>1</v>
      </c>
      <c r="F15" s="11"/>
      <c r="G15" s="11">
        <f>=ROUNDDOWN({0},0)</f>
      </c>
      <c r="H15" s="11"/>
      <c r="I15" s="12"/>
      <c r="J15" s="11">
        <v>156</v>
      </c>
      <c r="K15" s="13">
        <v>3191.15</v>
      </c>
      <c r="L15" s="11">
        <v>531</v>
      </c>
      <c r="M15" s="14">
        <v>6.01</v>
      </c>
      <c r="N15" s="11">
        <v>200</v>
      </c>
      <c r="O15" s="13">
        <v>3522.24</v>
      </c>
      <c r="P15" s="11">
        <v>572</v>
      </c>
      <c r="Q15" s="14">
        <v>6.16</v>
      </c>
      <c r="R15" s="12">
        <v>-0.22</v>
      </c>
      <c r="S15" s="12">
        <v>-0.094</v>
      </c>
      <c r="T15" s="12">
        <v>-0.0717</v>
      </c>
      <c r="U15" s="12">
        <v>-0.0244</v>
      </c>
      <c r="V15" s="11">
        <v>156</v>
      </c>
      <c r="W15" s="13">
        <v>3191.15</v>
      </c>
      <c r="X15" s="11">
        <v>531</v>
      </c>
      <c r="Y15" s="11">
        <v>200</v>
      </c>
      <c r="Z15" s="13">
        <v>3522.24</v>
      </c>
      <c r="AA15" s="11">
        <v>560</v>
      </c>
      <c r="AB15" s="12">
        <v>-0.22</v>
      </c>
      <c r="AC15" s="12">
        <v>-0.094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1139</v>
      </c>
      <c r="K16" s="17">
        <v>93637.81</v>
      </c>
      <c r="L16" s="15">
        <v>5440</v>
      </c>
      <c r="M16" s="18">
        <v>17.21</v>
      </c>
      <c r="N16" s="15">
        <v>1549</v>
      </c>
      <c r="O16" s="17">
        <v>105170.38</v>
      </c>
      <c r="P16" s="15">
        <v>5554</v>
      </c>
      <c r="Q16" s="18">
        <v>18.94</v>
      </c>
      <c r="R16" s="16">
        <v>-0.2647</v>
      </c>
      <c r="S16" s="16">
        <v>-0.1097</v>
      </c>
      <c r="T16" s="16">
        <v>-0.0205</v>
      </c>
      <c r="U16" s="16">
        <v>-0.0913</v>
      </c>
      <c r="V16" s="15">
        <v>1139</v>
      </c>
      <c r="W16" s="17">
        <v>93637.81</v>
      </c>
      <c r="X16" s="15">
        <v>5164</v>
      </c>
      <c r="Y16" s="15">
        <v>1549</v>
      </c>
      <c r="Z16" s="17">
        <v>105170.38</v>
      </c>
      <c r="AA16" s="15">
        <v>5215</v>
      </c>
      <c r="AB16" s="16">
        <v>-0.2647</v>
      </c>
      <c r="AC16" s="16">
        <v>-0.1097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