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<sst xmlns="http://schemas.openxmlformats.org/spreadsheetml/2006/main" count="44" uniqueCount="44">
  <si>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</si>
  <si>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</si>
  <si>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</si>
  <si>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08/18/2025</t>
  </si>
  <si>
    <t>End Date:</t>
  </si>
  <si>
    <t>Report Run Date:</t>
  </si>
  <si>
    <t>08/19/2025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</si>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</sst>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365100</v>
      </c>
      <c r="C5" s="11">
        <f>=ROUNDDOWN(28.8133720563167,0)</f>
      </c>
      <c r="D5" s="11">
        <v>139579</v>
      </c>
      <c r="E5" s="12">
        <v>0.9595</v>
      </c>
      <c r="F5" s="11"/>
      <c r="G5" s="11">
        <f>=ROUNDDOWN({0},0)</f>
      </c>
      <c r="H5" s="11"/>
      <c r="I5" s="12">
        <v>0.75</v>
      </c>
      <c r="J5" s="11">
        <v>874</v>
      </c>
      <c r="K5" s="13">
        <v>55189.1</v>
      </c>
      <c r="L5" s="11">
        <v>1789</v>
      </c>
      <c r="M5" s="14">
        <v>30.85</v>
      </c>
      <c r="N5" s="11">
        <v>1554</v>
      </c>
      <c r="O5" s="13">
        <v>75200.86</v>
      </c>
      <c r="P5" s="11">
        <v>1553</v>
      </c>
      <c r="Q5" s="14">
        <v>48.42</v>
      </c>
      <c r="R5" s="12">
        <v>-0.4376</v>
      </c>
      <c r="S5" s="12">
        <v>-0.2661</v>
      </c>
      <c r="T5" s="12">
        <v>0.152</v>
      </c>
      <c r="U5" s="12">
        <v>-0.3629</v>
      </c>
      <c r="V5" s="11">
        <v>874</v>
      </c>
      <c r="W5" s="13">
        <v>55189.1</v>
      </c>
      <c r="X5" s="11">
        <v>1718</v>
      </c>
      <c r="Y5" s="11">
        <v>1554</v>
      </c>
      <c r="Z5" s="13">
        <v>75200.86</v>
      </c>
      <c r="AA5" s="11">
        <v>1498</v>
      </c>
      <c r="AB5" s="12">
        <v>-0.4376</v>
      </c>
      <c r="AC5" s="12">
        <v>-0.2661</v>
      </c>
    </row>
    <row r="6">
      <c r="A6" s="10" t="s">
        <v>32</v>
      </c>
      <c r="B6" s="11">
        <v>59</v>
      </c>
      <c r="C6" s="11">
        <f>=ROUNDDOWN(8.80597014925373,0)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53</v>
      </c>
      <c r="M6" s="14">
        <v>0.47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24.99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>
        <v>11686</v>
      </c>
      <c r="C7" s="11">
        <f>=ROUNDDOWN(14.7253024193548,0)</f>
      </c>
      <c r="D7" s="11">
        <v>6554</v>
      </c>
      <c r="E7" s="12">
        <v>0.8824</v>
      </c>
      <c r="F7" s="11"/>
      <c r="G7" s="11">
        <f>=ROUNDDOWN({0},0)</f>
      </c>
      <c r="H7" s="11"/>
      <c r="I7" s="12"/>
      <c r="J7" s="11">
        <v>133</v>
      </c>
      <c r="K7" s="13">
        <v>6457.3</v>
      </c>
      <c r="L7" s="11">
        <v>123</v>
      </c>
      <c r="M7" s="14">
        <v>52.5</v>
      </c>
      <c r="N7" s="11">
        <v>218</v>
      </c>
      <c r="O7" s="13">
        <v>10451.48</v>
      </c>
      <c r="P7" s="11">
        <v>150</v>
      </c>
      <c r="Q7" s="14">
        <v>69.68</v>
      </c>
      <c r="R7" s="12">
        <v>-0.3899</v>
      </c>
      <c r="S7" s="12">
        <v>-0.3822</v>
      </c>
      <c r="T7" s="12">
        <v>-0.18</v>
      </c>
      <c r="U7" s="12">
        <v>-0.2466</v>
      </c>
      <c r="V7" s="11">
        <v>133</v>
      </c>
      <c r="W7" s="13">
        <v>6457.3</v>
      </c>
      <c r="X7" s="11">
        <v>122</v>
      </c>
      <c r="Y7" s="11">
        <v>218</v>
      </c>
      <c r="Z7" s="13">
        <v>10451.48</v>
      </c>
      <c r="AA7" s="11">
        <v>148</v>
      </c>
      <c r="AB7" s="12">
        <v>-0.3899</v>
      </c>
      <c r="AC7" s="12">
        <v>-0.3822</v>
      </c>
    </row>
    <row r="8">
      <c r="A8" s="10" t="s">
        <v>34</v>
      </c>
      <c r="B8" s="11">
        <v>81316</v>
      </c>
      <c r="C8" s="11">
        <f>=ROUNDDOWN(25.888570518943,0)</f>
      </c>
      <c r="D8" s="11">
        <v>71467</v>
      </c>
      <c r="E8" s="12">
        <v>1</v>
      </c>
      <c r="F8" s="11"/>
      <c r="G8" s="11">
        <f>=ROUNDDOWN({0},0)</f>
      </c>
      <c r="H8" s="11"/>
      <c r="I8" s="12"/>
      <c r="J8" s="11">
        <v>222</v>
      </c>
      <c r="K8" s="13">
        <v>6361.79</v>
      </c>
      <c r="L8" s="11">
        <v>217</v>
      </c>
      <c r="M8" s="14">
        <v>29.32</v>
      </c>
      <c r="N8" s="11">
        <v>286</v>
      </c>
      <c r="O8" s="13">
        <v>6608.17</v>
      </c>
      <c r="P8" s="11">
        <v>245</v>
      </c>
      <c r="Q8" s="14">
        <v>26.97</v>
      </c>
      <c r="R8" s="12">
        <v>-0.2238</v>
      </c>
      <c r="S8" s="12">
        <v>-0.0373</v>
      </c>
      <c r="T8" s="12">
        <v>-0.1143</v>
      </c>
      <c r="U8" s="12">
        <v>0.0871</v>
      </c>
      <c r="V8" s="11">
        <v>222</v>
      </c>
      <c r="W8" s="13">
        <v>6361.79</v>
      </c>
      <c r="X8" s="11">
        <v>211</v>
      </c>
      <c r="Y8" s="11">
        <v>286</v>
      </c>
      <c r="Z8" s="13">
        <v>6608.17</v>
      </c>
      <c r="AA8" s="11">
        <v>224</v>
      </c>
      <c r="AB8" s="12">
        <v>-0.2238</v>
      </c>
      <c r="AC8" s="12">
        <v>-0.0373</v>
      </c>
    </row>
    <row r="9">
      <c r="A9" s="10" t="s">
        <v>35</v>
      </c>
      <c r="B9" s="11">
        <v>170164</v>
      </c>
      <c r="C9" s="11">
        <f>=ROUNDDOWN(31.507184120871,0)</f>
      </c>
      <c r="D9" s="11">
        <v>114627</v>
      </c>
      <c r="E9" s="12">
        <v>0.9919</v>
      </c>
      <c r="F9" s="11"/>
      <c r="G9" s="11">
        <f>=ROUNDDOWN({0},0)</f>
      </c>
      <c r="H9" s="11"/>
      <c r="I9" s="12"/>
      <c r="J9" s="11">
        <v>209</v>
      </c>
      <c r="K9" s="13">
        <v>3811.4</v>
      </c>
      <c r="L9" s="11">
        <v>316</v>
      </c>
      <c r="M9" s="14">
        <v>12.06</v>
      </c>
      <c r="N9" s="11">
        <v>213</v>
      </c>
      <c r="O9" s="13">
        <v>3210.55</v>
      </c>
      <c r="P9" s="11">
        <v>235</v>
      </c>
      <c r="Q9" s="14">
        <v>13.66</v>
      </c>
      <c r="R9" s="12">
        <v>-0.0188</v>
      </c>
      <c r="S9" s="12">
        <v>0.1871</v>
      </c>
      <c r="T9" s="12">
        <v>0.3447</v>
      </c>
      <c r="U9" s="12">
        <v>-0.1171</v>
      </c>
      <c r="V9" s="11">
        <v>209</v>
      </c>
      <c r="W9" s="13">
        <v>3811.4</v>
      </c>
      <c r="X9" s="11">
        <v>313</v>
      </c>
      <c r="Y9" s="11">
        <v>213</v>
      </c>
      <c r="Z9" s="13">
        <v>3210.55</v>
      </c>
      <c r="AA9" s="11">
        <v>226</v>
      </c>
      <c r="AB9" s="12">
        <v>-0.0188</v>
      </c>
      <c r="AC9" s="12">
        <v>0.1871</v>
      </c>
    </row>
    <row r="10">
      <c r="A10" s="10" t="s">
        <v>36</v>
      </c>
      <c r="B10" s="11">
        <v>214260</v>
      </c>
      <c r="C10" s="11">
        <f>=ROUNDDOWN(46.7479763489189,0)</f>
      </c>
      <c r="D10" s="11">
        <v>101046</v>
      </c>
      <c r="E10" s="12">
        <v>0.9738</v>
      </c>
      <c r="F10" s="11"/>
      <c r="G10" s="11">
        <f>=ROUNDDOWN({0},0)</f>
      </c>
      <c r="H10" s="11"/>
      <c r="I10" s="12"/>
      <c r="J10" s="11">
        <v>293</v>
      </c>
      <c r="K10" s="13">
        <v>9185.12</v>
      </c>
      <c r="L10" s="11">
        <v>1024</v>
      </c>
      <c r="M10" s="14">
        <v>8.97</v>
      </c>
      <c r="N10" s="11">
        <v>338</v>
      </c>
      <c r="O10" s="13">
        <v>9636.11</v>
      </c>
      <c r="P10" s="11">
        <v>1037</v>
      </c>
      <c r="Q10" s="14">
        <v>9.29</v>
      </c>
      <c r="R10" s="12">
        <v>-0.1331</v>
      </c>
      <c r="S10" s="12">
        <v>-0.0468</v>
      </c>
      <c r="T10" s="12">
        <v>-0.0125</v>
      </c>
      <c r="U10" s="12">
        <v>-0.0344</v>
      </c>
      <c r="V10" s="11">
        <v>293</v>
      </c>
      <c r="W10" s="13">
        <v>9185.12</v>
      </c>
      <c r="X10" s="11">
        <v>841</v>
      </c>
      <c r="Y10" s="11">
        <v>338</v>
      </c>
      <c r="Z10" s="13">
        <v>9636.11</v>
      </c>
      <c r="AA10" s="11">
        <v>860</v>
      </c>
      <c r="AB10" s="12">
        <v>-0.1331</v>
      </c>
      <c r="AC10" s="12">
        <v>-0.0468</v>
      </c>
    </row>
    <row r="11">
      <c r="A11" s="10" t="s">
        <v>37</v>
      </c>
      <c r="B11" s="11">
        <v>57817</v>
      </c>
      <c r="C11" s="11">
        <f>=ROUNDDOWN(17.7200563932818,0)</f>
      </c>
      <c r="D11" s="11">
        <v>41577</v>
      </c>
      <c r="E11" s="12">
        <v>0.9722</v>
      </c>
      <c r="F11" s="11"/>
      <c r="G11" s="11">
        <f>=ROUNDDOWN({0},0)</f>
      </c>
      <c r="H11" s="11">
        <v>576</v>
      </c>
      <c r="I11" s="12">
        <v>0.8667</v>
      </c>
      <c r="J11" s="11">
        <v>624</v>
      </c>
      <c r="K11" s="13">
        <v>99530.2</v>
      </c>
      <c r="L11" s="11">
        <v>449</v>
      </c>
      <c r="M11" s="14">
        <v>221.67</v>
      </c>
      <c r="N11" s="11">
        <v>1099</v>
      </c>
      <c r="O11" s="13">
        <v>163134.54</v>
      </c>
      <c r="P11" s="11">
        <v>628</v>
      </c>
      <c r="Q11" s="14">
        <v>259.77</v>
      </c>
      <c r="R11" s="12">
        <v>-0.4322</v>
      </c>
      <c r="S11" s="12">
        <v>-0.3899</v>
      </c>
      <c r="T11" s="12">
        <v>-0.285</v>
      </c>
      <c r="U11" s="12">
        <v>-0.1467</v>
      </c>
      <c r="V11" s="11">
        <v>624</v>
      </c>
      <c r="W11" s="13">
        <v>99530.2</v>
      </c>
      <c r="X11" s="11">
        <v>440</v>
      </c>
      <c r="Y11" s="11">
        <v>1099</v>
      </c>
      <c r="Z11" s="13">
        <v>163134.54</v>
      </c>
      <c r="AA11" s="11">
        <v>607</v>
      </c>
      <c r="AB11" s="12">
        <v>-0.4322</v>
      </c>
      <c r="AC11" s="12">
        <v>-0.3899</v>
      </c>
    </row>
    <row r="12">
      <c r="A12" s="10" t="s">
        <v>38</v>
      </c>
      <c r="B12" s="11">
        <v>2685</v>
      </c>
      <c r="C12" s="11">
        <f>=ROUNDDOWN(9.79212253829322,0)</f>
      </c>
      <c r="D12" s="11">
        <v>4461</v>
      </c>
      <c r="E12" s="12">
        <v>0.8846</v>
      </c>
      <c r="F12" s="11"/>
      <c r="G12" s="11">
        <f>=ROUNDDOWN({0},0)</f>
      </c>
      <c r="H12" s="11"/>
      <c r="I12" s="12"/>
      <c r="J12" s="11">
        <v>49</v>
      </c>
      <c r="K12" s="13">
        <v>3256.84</v>
      </c>
      <c r="L12" s="11">
        <v>79</v>
      </c>
      <c r="M12" s="14">
        <v>41.23</v>
      </c>
      <c r="N12" s="11">
        <v>33</v>
      </c>
      <c r="O12" s="13">
        <v>1981.2</v>
      </c>
      <c r="P12" s="11">
        <v>128</v>
      </c>
      <c r="Q12" s="14">
        <v>15.48</v>
      </c>
      <c r="R12" s="12">
        <v>0.4848</v>
      </c>
      <c r="S12" s="12">
        <v>0.6439</v>
      </c>
      <c r="T12" s="12">
        <v>-0.3828</v>
      </c>
      <c r="U12" s="12">
        <v>1.6634</v>
      </c>
      <c r="V12" s="11">
        <v>49</v>
      </c>
      <c r="W12" s="13">
        <v>3256.84</v>
      </c>
      <c r="X12" s="11">
        <v>79</v>
      </c>
      <c r="Y12" s="11">
        <v>33</v>
      </c>
      <c r="Z12" s="13">
        <v>1981.2</v>
      </c>
      <c r="AA12" s="11">
        <v>120</v>
      </c>
      <c r="AB12" s="12">
        <v>0.4848</v>
      </c>
      <c r="AC12" s="12">
        <v>0.6439</v>
      </c>
    </row>
    <row r="13">
      <c r="A13" s="10" t="s">
        <v>39</v>
      </c>
      <c r="B13" s="11">
        <v>9214</v>
      </c>
      <c r="C13" s="11">
        <f>=ROUNDDOWN(90.3333333333333,0)</f>
      </c>
      <c r="D13" s="11">
        <v>640</v>
      </c>
      <c r="E13" s="12">
        <v>1</v>
      </c>
      <c r="F13" s="11"/>
      <c r="G13" s="11">
        <f>=ROUNDDOWN({0},0)</f>
      </c>
      <c r="H13" s="11"/>
      <c r="I13" s="12"/>
      <c r="J13" s="11">
        <v>14</v>
      </c>
      <c r="K13" s="13">
        <v>351.61</v>
      </c>
      <c r="L13" s="11">
        <v>63</v>
      </c>
      <c r="M13" s="14">
        <v>5.58</v>
      </c>
      <c r="N13" s="11">
        <v>21</v>
      </c>
      <c r="O13" s="13">
        <v>397.73</v>
      </c>
      <c r="P13" s="11">
        <v>80</v>
      </c>
      <c r="Q13" s="14">
        <v>4.97</v>
      </c>
      <c r="R13" s="12">
        <v>-0.3333</v>
      </c>
      <c r="S13" s="12">
        <v>-0.116</v>
      </c>
      <c r="T13" s="12">
        <v>-0.2125</v>
      </c>
      <c r="U13" s="12">
        <v>0.1227</v>
      </c>
      <c r="V13" s="11">
        <v>14</v>
      </c>
      <c r="W13" s="13">
        <v>351.61</v>
      </c>
      <c r="X13" s="11">
        <v>63</v>
      </c>
      <c r="Y13" s="11">
        <v>21</v>
      </c>
      <c r="Z13" s="13">
        <v>397.73</v>
      </c>
      <c r="AA13" s="11">
        <v>80</v>
      </c>
      <c r="AB13" s="12">
        <v>-0.3333</v>
      </c>
      <c r="AC13" s="12">
        <v>-0.116</v>
      </c>
    </row>
    <row r="14">
      <c r="A14" s="10" t="s">
        <v>40</v>
      </c>
      <c r="B14" s="11">
        <v>1795</v>
      </c>
      <c r="C14" s="11">
        <f>=ROUNDDOWN(63.4275618374558,0)</f>
      </c>
      <c r="D14" s="11"/>
      <c r="E14" s="12"/>
      <c r="F14" s="11"/>
      <c r="G14" s="11">
        <f>=ROUNDDOWN({0},0)</f>
      </c>
      <c r="H14" s="11"/>
      <c r="I14" s="12"/>
      <c r="J14" s="11">
        <v>25</v>
      </c>
      <c r="K14" s="13">
        <v>2827.04</v>
      </c>
      <c r="L14" s="11"/>
      <c r="M14" s="14"/>
      <c r="N14" s="11">
        <v>25</v>
      </c>
      <c r="O14" s="13">
        <v>1977.35</v>
      </c>
      <c r="P14" s="11">
        <v>67</v>
      </c>
      <c r="Q14" s="14">
        <v>29.51</v>
      </c>
      <c r="R14" s="12"/>
      <c r="S14" s="12">
        <v>0.4297</v>
      </c>
      <c r="T14" s="12"/>
      <c r="U14" s="12"/>
      <c r="V14" s="11">
        <v>25</v>
      </c>
      <c r="W14" s="13">
        <v>2827.04</v>
      </c>
      <c r="X14" s="11"/>
      <c r="Y14" s="11">
        <v>25</v>
      </c>
      <c r="Z14" s="13">
        <v>1977.35</v>
      </c>
      <c r="AA14" s="11">
        <v>67</v>
      </c>
      <c r="AB14" s="12"/>
      <c r="AC14" s="12">
        <v>0.4297</v>
      </c>
    </row>
    <row r="15">
      <c r="A15" s="10" t="s">
        <v>41</v>
      </c>
      <c r="B15" s="11">
        <v>108681</v>
      </c>
      <c r="C15" s="11">
        <f>=ROUNDDOWN(37.6880396712557,0)</f>
      </c>
      <c r="D15" s="11">
        <v>43180</v>
      </c>
      <c r="E15" s="12">
        <v>0.9939</v>
      </c>
      <c r="F15" s="11"/>
      <c r="G15" s="11">
        <f>=ROUNDDOWN({0},0)</f>
      </c>
      <c r="H15" s="11"/>
      <c r="I15" s="12"/>
      <c r="J15" s="11">
        <v>126</v>
      </c>
      <c r="K15" s="13">
        <v>3909.19</v>
      </c>
      <c r="L15" s="11">
        <v>961</v>
      </c>
      <c r="M15" s="14">
        <v>4.07</v>
      </c>
      <c r="N15" s="11">
        <v>230</v>
      </c>
      <c r="O15" s="13">
        <v>4972.94</v>
      </c>
      <c r="P15" s="11">
        <v>1002</v>
      </c>
      <c r="Q15" s="14">
        <v>4.96</v>
      </c>
      <c r="R15" s="12">
        <v>-0.4522</v>
      </c>
      <c r="S15" s="12">
        <v>-0.2139</v>
      </c>
      <c r="T15" s="12">
        <v>-0.0409</v>
      </c>
      <c r="U15" s="12">
        <v>-0.1794</v>
      </c>
      <c r="V15" s="11">
        <v>126</v>
      </c>
      <c r="W15" s="13">
        <v>3909.19</v>
      </c>
      <c r="X15" s="11">
        <v>961</v>
      </c>
      <c r="Y15" s="11">
        <v>230</v>
      </c>
      <c r="Z15" s="13">
        <v>4972.94</v>
      </c>
      <c r="AA15" s="11">
        <v>946</v>
      </c>
      <c r="AB15" s="12">
        <v>-0.4522</v>
      </c>
      <c r="AC15" s="12">
        <v>-0.2139</v>
      </c>
    </row>
    <row r="16">
      <c r="A16" s="10" t="s">
        <v>42</v>
      </c>
      <c r="B16" s="11">
        <v>165644</v>
      </c>
      <c r="C16" s="11">
        <f>=ROUNDDOWN(35.8995253678941,0)</f>
      </c>
      <c r="D16" s="11">
        <v>39528</v>
      </c>
      <c r="E16" s="12">
        <v>1</v>
      </c>
      <c r="F16" s="11"/>
      <c r="G16" s="11">
        <f>=ROUNDDOWN({0},0)</f>
      </c>
      <c r="H16" s="11"/>
      <c r="I16" s="12"/>
      <c r="J16" s="11">
        <v>457</v>
      </c>
      <c r="K16" s="13">
        <v>9302.64</v>
      </c>
      <c r="L16" s="11">
        <v>522</v>
      </c>
      <c r="M16" s="14">
        <v>17.82</v>
      </c>
      <c r="N16" s="11">
        <v>802</v>
      </c>
      <c r="O16" s="13">
        <v>13746.81</v>
      </c>
      <c r="P16" s="11">
        <v>557</v>
      </c>
      <c r="Q16" s="14">
        <v>24.68</v>
      </c>
      <c r="R16" s="12">
        <v>-0.4302</v>
      </c>
      <c r="S16" s="12">
        <v>-0.3233</v>
      </c>
      <c r="T16" s="12">
        <v>-0.0628</v>
      </c>
      <c r="U16" s="12">
        <v>-0.278</v>
      </c>
      <c r="V16" s="11">
        <v>457</v>
      </c>
      <c r="W16" s="13">
        <v>9302.64</v>
      </c>
      <c r="X16" s="11">
        <v>522</v>
      </c>
      <c r="Y16" s="11">
        <v>802</v>
      </c>
      <c r="Z16" s="13">
        <v>13746.81</v>
      </c>
      <c r="AA16" s="11">
        <v>549</v>
      </c>
      <c r="AB16" s="12">
        <v>-0.4302</v>
      </c>
      <c r="AC16" s="12">
        <v>-0.3233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3027</v>
      </c>
      <c r="K17" s="17">
        <v>200207.22</v>
      </c>
      <c r="L17" s="15">
        <v>5596</v>
      </c>
      <c r="M17" s="18">
        <v>35.78</v>
      </c>
      <c r="N17" s="15">
        <v>4819</v>
      </c>
      <c r="O17" s="17">
        <v>291317.74</v>
      </c>
      <c r="P17" s="15">
        <v>5750</v>
      </c>
      <c r="Q17" s="18">
        <v>50.66</v>
      </c>
      <c r="R17" s="16">
        <v>-0.3719</v>
      </c>
      <c r="S17" s="16">
        <v>-0.3128</v>
      </c>
      <c r="T17" s="16">
        <v>-0.0268</v>
      </c>
      <c r="U17" s="16">
        <v>-0.2937</v>
      </c>
      <c r="V17" s="15">
        <v>3027</v>
      </c>
      <c r="W17" s="17">
        <v>200207.22</v>
      </c>
      <c r="X17" s="15">
        <v>5323</v>
      </c>
      <c r="Y17" s="15">
        <v>4819</v>
      </c>
      <c r="Z17" s="17">
        <v>291317.74</v>
      </c>
      <c r="AA17" s="15">
        <v>5391</v>
      </c>
      <c r="AB17" s="16">
        <v>-0.3719</v>
      </c>
      <c r="AC17" s="16">
        <v>-0.3128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