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<sst xmlns="http://schemas.openxmlformats.org/spreadsheetml/2006/main" count="40" uniqueCount="40">
  <si>
    <t>Date Type:</t>
  </si>
  <si>
    <t>Shipped Date</t>
  </si>
  <si>
    <t>Start Date:</t>
  </si>
  <si>
    <t>08/17/2025</t>
  </si>
  <si>
    <t>End Date:</t>
  </si>
  <si>
    <t>Report Run Date:</t>
  </si>
  <si>
    <t>08/18/2025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</si>
  <si>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</si>
  <si>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</si>
  <si>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</si>
  <si>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</si>
  <si>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</si>
  <si>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</si>
  <si>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</si>
  <si>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</si>
  <si>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</si>
  <si>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</si>
  <si>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</si>
  <si>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</si>
  <si>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</si>
  <si>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</si>
  <si>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</si>
  <si>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</si>
  <si>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</si>
  <si>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</si>
  <si>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</si>
  <si>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</si>
  <si>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</si>
  <si>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</si>
  <si>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</si>
  <si>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</si>
  <si>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</si>
  <si>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</si>
  <si>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</si>
  <si>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BLK</t>
  </si>
  <si>
    <t>FUR</t>
  </si>
  <si>
    <t>LGT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</si>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</sst>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4275</v>
      </c>
      <c r="C5" s="11">
        <f>=ROUNDDOWN(21.689497716895,0)</f>
      </c>
      <c r="D5" s="11">
        <v>2500</v>
      </c>
      <c r="E5" s="12">
        <v>1</v>
      </c>
      <c r="F5" s="11"/>
      <c r="G5" s="11">
        <f>=ROUNDDOWN({0},0)</f>
      </c>
      <c r="H5" s="11"/>
      <c r="I5" s="12">
        <v>0.5</v>
      </c>
      <c r="J5" s="11">
        <v>1</v>
      </c>
      <c r="K5" s="13">
        <v>210.1</v>
      </c>
      <c r="L5" s="11">
        <v>745</v>
      </c>
      <c r="M5" s="14">
        <v>0.28</v>
      </c>
      <c r="N5" s="11">
        <v>12</v>
      </c>
      <c r="O5" s="13">
        <v>909.87</v>
      </c>
      <c r="P5" s="11">
        <v>549</v>
      </c>
      <c r="Q5" s="14">
        <v>1.66</v>
      </c>
      <c r="R5" s="12">
        <v>-0.9167</v>
      </c>
      <c r="S5" s="12">
        <v>-0.7691</v>
      </c>
      <c r="T5" s="12">
        <v>0.357</v>
      </c>
      <c r="U5" s="12">
        <v>-0.8313</v>
      </c>
      <c r="V5" s="11">
        <v>1</v>
      </c>
      <c r="W5" s="13">
        <v>210.1</v>
      </c>
      <c r="X5" s="11">
        <v>718</v>
      </c>
      <c r="Y5" s="11">
        <v>12</v>
      </c>
      <c r="Z5" s="13">
        <v>909.87</v>
      </c>
      <c r="AA5" s="11">
        <v>512</v>
      </c>
      <c r="AB5" s="12">
        <v>-0.9167</v>
      </c>
      <c r="AC5" s="12">
        <v>-0.7691</v>
      </c>
    </row>
    <row r="6">
      <c r="A6" s="10" t="s">
        <v>32</v>
      </c>
      <c r="B6" s="11">
        <v>645</v>
      </c>
      <c r="C6" s="11">
        <f>=ROUNDDOWN(21.9387755102041,0)</f>
      </c>
      <c r="D6" s="11"/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74</v>
      </c>
      <c r="M6" s="14"/>
      <c r="N6" s="11">
        <v>3</v>
      </c>
      <c r="O6" s="13">
        <v>109.04</v>
      </c>
      <c r="P6" s="11">
        <v>94</v>
      </c>
      <c r="Q6" s="14">
        <v>1.16</v>
      </c>
      <c r="R6" s="12"/>
      <c r="S6" s="12"/>
      <c r="T6" s="12">
        <v>-0.2128</v>
      </c>
      <c r="U6" s="12"/>
      <c r="V6" s="11"/>
      <c r="W6" s="13"/>
      <c r="X6" s="11">
        <v>74</v>
      </c>
      <c r="Y6" s="11">
        <v>3</v>
      </c>
      <c r="Z6" s="13">
        <v>109.04</v>
      </c>
      <c r="AA6" s="11">
        <v>94</v>
      </c>
      <c r="AB6" s="12"/>
      <c r="AC6" s="12"/>
    </row>
    <row r="7">
      <c r="A7" s="10" t="s">
        <v>33</v>
      </c>
      <c r="B7" s="11">
        <v>3274</v>
      </c>
      <c r="C7" s="11">
        <f>=ROUNDDOWN(25.984126984127,0)</f>
      </c>
      <c r="D7" s="11">
        <v>2050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17</v>
      </c>
      <c r="M7" s="14"/>
      <c r="N7" s="11">
        <v>9</v>
      </c>
      <c r="O7" s="13">
        <v>475.91</v>
      </c>
      <c r="P7" s="11">
        <v>18</v>
      </c>
      <c r="Q7" s="14">
        <v>26.44</v>
      </c>
      <c r="R7" s="12"/>
      <c r="S7" s="12"/>
      <c r="T7" s="12">
        <v>-0.0556</v>
      </c>
      <c r="U7" s="12"/>
      <c r="V7" s="11"/>
      <c r="W7" s="13"/>
      <c r="X7" s="11">
        <v>17</v>
      </c>
      <c r="Y7" s="11">
        <v>9</v>
      </c>
      <c r="Z7" s="13">
        <v>475.91</v>
      </c>
      <c r="AA7" s="11">
        <v>18</v>
      </c>
      <c r="AB7" s="12"/>
      <c r="AC7" s="12"/>
    </row>
    <row r="8">
      <c r="A8" s="10" t="s">
        <v>34</v>
      </c>
      <c r="B8" s="11">
        <v>827</v>
      </c>
      <c r="C8" s="11">
        <f>=ROUNDDOWN(33.08,0)</f>
      </c>
      <c r="D8" s="11"/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159</v>
      </c>
      <c r="M8" s="14"/>
      <c r="N8" s="11">
        <v>2</v>
      </c>
      <c r="O8" s="13">
        <v>23.42</v>
      </c>
      <c r="P8" s="11">
        <v>98</v>
      </c>
      <c r="Q8" s="14">
        <v>0.24</v>
      </c>
      <c r="R8" s="12"/>
      <c r="S8" s="12"/>
      <c r="T8" s="12">
        <v>0.6224</v>
      </c>
      <c r="U8" s="12"/>
      <c r="V8" s="11"/>
      <c r="W8" s="13"/>
      <c r="X8" s="11">
        <v>159</v>
      </c>
      <c r="Y8" s="11">
        <v>2</v>
      </c>
      <c r="Z8" s="13">
        <v>23.42</v>
      </c>
      <c r="AA8" s="11">
        <v>98</v>
      </c>
      <c r="AB8" s="12"/>
      <c r="AC8" s="12"/>
    </row>
    <row r="9">
      <c r="A9" s="10" t="s">
        <v>35</v>
      </c>
      <c r="B9" s="11">
        <v>12936</v>
      </c>
      <c r="C9" s="11">
        <f>=ROUNDDOWN(16.552783109405,0)</f>
      </c>
      <c r="D9" s="11">
        <v>10790</v>
      </c>
      <c r="E9" s="12">
        <v>1</v>
      </c>
      <c r="F9" s="11"/>
      <c r="G9" s="11">
        <f>=ROUNDDOWN({0},0)</f>
      </c>
      <c r="H9" s="11">
        <v>576</v>
      </c>
      <c r="I9" s="12">
        <v>0.8333</v>
      </c>
      <c r="J9" s="11">
        <v>37</v>
      </c>
      <c r="K9" s="13">
        <v>6155.59</v>
      </c>
      <c r="L9" s="11">
        <v>322</v>
      </c>
      <c r="M9" s="14">
        <v>19.12</v>
      </c>
      <c r="N9" s="11">
        <v>126</v>
      </c>
      <c r="O9" s="13">
        <v>19186.57</v>
      </c>
      <c r="P9" s="11">
        <v>464</v>
      </c>
      <c r="Q9" s="14">
        <v>41.35</v>
      </c>
      <c r="R9" s="12">
        <v>-0.7063</v>
      </c>
      <c r="S9" s="12">
        <v>-0.6792</v>
      </c>
      <c r="T9" s="12">
        <v>-0.306</v>
      </c>
      <c r="U9" s="12">
        <v>-0.5376</v>
      </c>
      <c r="V9" s="11">
        <v>37</v>
      </c>
      <c r="W9" s="13">
        <v>6155.59</v>
      </c>
      <c r="X9" s="11">
        <v>314</v>
      </c>
      <c r="Y9" s="11">
        <v>126</v>
      </c>
      <c r="Z9" s="13">
        <v>19186.57</v>
      </c>
      <c r="AA9" s="11">
        <v>457</v>
      </c>
      <c r="AB9" s="12">
        <v>-0.7063</v>
      </c>
      <c r="AC9" s="12">
        <v>-0.6792</v>
      </c>
    </row>
    <row r="10">
      <c r="A10" s="10" t="s">
        <v>36</v>
      </c>
      <c r="B10" s="11">
        <v>199</v>
      </c>
      <c r="C10" s="11">
        <f>=ROUNDDOWN(18.0909090909091,0)</f>
      </c>
      <c r="D10" s="11">
        <v>270</v>
      </c>
      <c r="E10" s="12">
        <v>1</v>
      </c>
      <c r="F10" s="11"/>
      <c r="G10" s="11">
        <f>=ROUNDDOWN({0},0)</f>
      </c>
      <c r="H10" s="11"/>
      <c r="I10" s="12"/>
      <c r="J10" s="11"/>
      <c r="K10" s="13"/>
      <c r="L10" s="11">
        <v>22</v>
      </c>
      <c r="M10" s="14"/>
      <c r="N10" s="11">
        <v>1</v>
      </c>
      <c r="O10" s="13">
        <v>96.76</v>
      </c>
      <c r="P10" s="11">
        <v>29</v>
      </c>
      <c r="Q10" s="14">
        <v>3.34</v>
      </c>
      <c r="R10" s="12"/>
      <c r="S10" s="12"/>
      <c r="T10" s="12">
        <v>-0.2414</v>
      </c>
      <c r="U10" s="12"/>
      <c r="V10" s="11"/>
      <c r="W10" s="13"/>
      <c r="X10" s="11">
        <v>22</v>
      </c>
      <c r="Y10" s="11">
        <v>1</v>
      </c>
      <c r="Z10" s="13">
        <v>96.76</v>
      </c>
      <c r="AA10" s="11">
        <v>26</v>
      </c>
      <c r="AB10" s="12"/>
      <c r="AC10" s="12"/>
    </row>
    <row r="11">
      <c r="A11" s="10" t="s">
        <v>37</v>
      </c>
      <c r="B11" s="11">
        <v>1158</v>
      </c>
      <c r="C11" s="11">
        <f>=ROUNDDOWN(37.4757281553398,0)</f>
      </c>
      <c r="D11" s="11"/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97</v>
      </c>
      <c r="M11" s="14"/>
      <c r="N11" s="11">
        <v>3</v>
      </c>
      <c r="O11" s="13">
        <v>77.83</v>
      </c>
      <c r="P11" s="11">
        <v>122</v>
      </c>
      <c r="Q11" s="14">
        <v>0.64</v>
      </c>
      <c r="R11" s="12"/>
      <c r="S11" s="12"/>
      <c r="T11" s="12">
        <v>-0.2049</v>
      </c>
      <c r="U11" s="12"/>
      <c r="V11" s="11"/>
      <c r="W11" s="13"/>
      <c r="X11" s="11">
        <v>97</v>
      </c>
      <c r="Y11" s="11">
        <v>3</v>
      </c>
      <c r="Z11" s="13">
        <v>77.83</v>
      </c>
      <c r="AA11" s="11">
        <v>122</v>
      </c>
      <c r="AB11" s="12"/>
      <c r="AC11" s="12"/>
    </row>
    <row r="12">
      <c r="A12" s="10" t="s">
        <v>38</v>
      </c>
      <c r="B12" s="11">
        <v>3632</v>
      </c>
      <c r="C12" s="11">
        <f>=ROUNDDOWN(13.4568358651352,0)</f>
      </c>
      <c r="D12" s="11">
        <v>3580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433</v>
      </c>
      <c r="M12" s="14"/>
      <c r="N12" s="11">
        <v>18</v>
      </c>
      <c r="O12" s="13">
        <v>315.04</v>
      </c>
      <c r="P12" s="11">
        <v>446</v>
      </c>
      <c r="Q12" s="14">
        <v>0.71</v>
      </c>
      <c r="R12" s="12"/>
      <c r="S12" s="12"/>
      <c r="T12" s="12">
        <v>-0.0291</v>
      </c>
      <c r="U12" s="12"/>
      <c r="V12" s="11"/>
      <c r="W12" s="13"/>
      <c r="X12" s="11">
        <v>422</v>
      </c>
      <c r="Y12" s="11">
        <v>18</v>
      </c>
      <c r="Z12" s="13">
        <v>315.04</v>
      </c>
      <c r="AA12" s="11">
        <v>440</v>
      </c>
      <c r="AB12" s="12"/>
      <c r="AC12" s="12"/>
    </row>
    <row r="13">
      <c r="A13" s="19" t="s">
        <v>39</v>
      </c>
      <c r="B13" s="15"/>
      <c r="C13" s="15">
        <f>=ROUNDDOWN({0},0)</f>
      </c>
      <c r="D13" s="15"/>
      <c r="E13" s="16"/>
      <c r="F13" s="15"/>
      <c r="G13" s="15">
        <f>=ROUNDDOWN({0},0)</f>
      </c>
      <c r="H13" s="15"/>
      <c r="I13" s="16"/>
      <c r="J13" s="15">
        <v>38</v>
      </c>
      <c r="K13" s="17">
        <v>6365.69</v>
      </c>
      <c r="L13" s="15">
        <v>1869</v>
      </c>
      <c r="M13" s="18">
        <v>3.41</v>
      </c>
      <c r="N13" s="15">
        <v>174</v>
      </c>
      <c r="O13" s="17">
        <v>21194.44</v>
      </c>
      <c r="P13" s="15">
        <v>1820</v>
      </c>
      <c r="Q13" s="18">
        <v>11.65</v>
      </c>
      <c r="R13" s="16">
        <v>-0.7816</v>
      </c>
      <c r="S13" s="16">
        <v>-0.6997</v>
      </c>
      <c r="T13" s="16">
        <v>0.0269</v>
      </c>
      <c r="U13" s="16">
        <v>-0.7073</v>
      </c>
      <c r="V13" s="15">
        <v>38</v>
      </c>
      <c r="W13" s="17">
        <v>6365.69</v>
      </c>
      <c r="X13" s="15">
        <v>1823</v>
      </c>
      <c r="Y13" s="15">
        <v>174</v>
      </c>
      <c r="Z13" s="17">
        <v>21194.44</v>
      </c>
      <c r="AA13" s="15">
        <v>1767</v>
      </c>
      <c r="AB13" s="16">
        <v>-0.7816</v>
      </c>
      <c r="AC13" s="16">
        <v>-0.6997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