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<sst xmlns="http://schemas.openxmlformats.org/spreadsheetml/2006/main" count="43" uniqueCount="43">
  <si>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</si>
  <si>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</si>
  <si>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</si>
  <si>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08/14/2025</t>
  </si>
  <si>
    <t>End Date:</t>
  </si>
  <si>
    <t>Report Run Date:</t>
  </si>
  <si>
    <t>08/15/2025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</si>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</sst>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163989</v>
      </c>
      <c r="C5" s="11">
        <f>=ROUNDDOWN(25.8878224355129,0)</f>
      </c>
      <c r="D5" s="11">
        <v>73503</v>
      </c>
      <c r="E5" s="12">
        <v>0.9678</v>
      </c>
      <c r="F5" s="11"/>
      <c r="G5" s="11">
        <f>=ROUNDDOWN({0},0)</f>
      </c>
      <c r="H5" s="11"/>
      <c r="I5" s="12">
        <v>0.6667</v>
      </c>
      <c r="J5" s="11">
        <v>233</v>
      </c>
      <c r="K5" s="13">
        <v>14983.55</v>
      </c>
      <c r="L5" s="11">
        <v>1776</v>
      </c>
      <c r="M5" s="14">
        <v>8.44</v>
      </c>
      <c r="N5" s="11">
        <v>343</v>
      </c>
      <c r="O5" s="13">
        <v>19393.43</v>
      </c>
      <c r="P5" s="11">
        <v>1543</v>
      </c>
      <c r="Q5" s="14">
        <v>12.57</v>
      </c>
      <c r="R5" s="12">
        <v>-0.3207</v>
      </c>
      <c r="S5" s="12">
        <v>-0.2274</v>
      </c>
      <c r="T5" s="12">
        <v>0.151</v>
      </c>
      <c r="U5" s="12">
        <v>-0.3286</v>
      </c>
      <c r="V5" s="11">
        <v>233</v>
      </c>
      <c r="W5" s="13">
        <v>14983.55</v>
      </c>
      <c r="X5" s="11">
        <v>1705</v>
      </c>
      <c r="Y5" s="11">
        <v>343</v>
      </c>
      <c r="Z5" s="13">
        <v>19393.43</v>
      </c>
      <c r="AA5" s="11">
        <v>1484</v>
      </c>
      <c r="AB5" s="12">
        <v>-0.3207</v>
      </c>
      <c r="AC5" s="12">
        <v>-0.2274</v>
      </c>
    </row>
    <row r="6">
      <c r="A6" s="10" t="s">
        <v>32</v>
      </c>
      <c r="B6" s="11">
        <v>8131</v>
      </c>
      <c r="C6" s="11">
        <f>=ROUNDDOWN(15.7364041029611,0)</f>
      </c>
      <c r="D6" s="11">
        <v>4060</v>
      </c>
      <c r="E6" s="12">
        <v>0.9565</v>
      </c>
      <c r="F6" s="11"/>
      <c r="G6" s="11">
        <f>=ROUNDDOWN({0},0)</f>
      </c>
      <c r="H6" s="11"/>
      <c r="I6" s="12"/>
      <c r="J6" s="11">
        <v>24</v>
      </c>
      <c r="K6" s="13">
        <v>1337.18</v>
      </c>
      <c r="L6" s="11">
        <v>113</v>
      </c>
      <c r="M6" s="14">
        <v>11.83</v>
      </c>
      <c r="N6" s="11">
        <v>45</v>
      </c>
      <c r="O6" s="13">
        <v>2139.88</v>
      </c>
      <c r="P6" s="11">
        <v>143</v>
      </c>
      <c r="Q6" s="14">
        <v>14.96</v>
      </c>
      <c r="R6" s="12">
        <v>-0.4667</v>
      </c>
      <c r="S6" s="12">
        <v>-0.3751</v>
      </c>
      <c r="T6" s="12">
        <v>-0.2098</v>
      </c>
      <c r="U6" s="12">
        <v>-0.2092</v>
      </c>
      <c r="V6" s="11">
        <v>24</v>
      </c>
      <c r="W6" s="13">
        <v>1337.18</v>
      </c>
      <c r="X6" s="11">
        <v>113</v>
      </c>
      <c r="Y6" s="11">
        <v>45</v>
      </c>
      <c r="Z6" s="13">
        <v>2139.88</v>
      </c>
      <c r="AA6" s="11">
        <v>142</v>
      </c>
      <c r="AB6" s="12">
        <v>-0.4667</v>
      </c>
      <c r="AC6" s="12">
        <v>-0.3751</v>
      </c>
    </row>
    <row r="7">
      <c r="A7" s="10" t="s">
        <v>33</v>
      </c>
      <c r="B7" s="11">
        <v>56379</v>
      </c>
      <c r="C7" s="11">
        <f>=ROUNDDOWN(27.1013796087103,0)</f>
      </c>
      <c r="D7" s="11">
        <v>51227</v>
      </c>
      <c r="E7" s="12">
        <v>1</v>
      </c>
      <c r="F7" s="11"/>
      <c r="G7" s="11">
        <f>=ROUNDDOWN({0},0)</f>
      </c>
      <c r="H7" s="11"/>
      <c r="I7" s="12"/>
      <c r="J7" s="11">
        <v>53</v>
      </c>
      <c r="K7" s="13">
        <v>1649.03</v>
      </c>
      <c r="L7" s="11">
        <v>192</v>
      </c>
      <c r="M7" s="14">
        <v>8.59</v>
      </c>
      <c r="N7" s="11">
        <v>78</v>
      </c>
      <c r="O7" s="13">
        <v>2118.59</v>
      </c>
      <c r="P7" s="11">
        <v>218</v>
      </c>
      <c r="Q7" s="14">
        <v>9.72</v>
      </c>
      <c r="R7" s="12">
        <v>-0.3205</v>
      </c>
      <c r="S7" s="12">
        <v>-0.2216</v>
      </c>
      <c r="T7" s="12">
        <v>-0.1193</v>
      </c>
      <c r="U7" s="12">
        <v>-0.1163</v>
      </c>
      <c r="V7" s="11">
        <v>53</v>
      </c>
      <c r="W7" s="13">
        <v>1649.03</v>
      </c>
      <c r="X7" s="11">
        <v>186</v>
      </c>
      <c r="Y7" s="11">
        <v>78</v>
      </c>
      <c r="Z7" s="13">
        <v>2118.59</v>
      </c>
      <c r="AA7" s="11">
        <v>209</v>
      </c>
      <c r="AB7" s="12">
        <v>-0.3205</v>
      </c>
      <c r="AC7" s="12">
        <v>-0.2216</v>
      </c>
    </row>
    <row r="8">
      <c r="A8" s="10" t="s">
        <v>34</v>
      </c>
      <c r="B8" s="11">
        <v>119815</v>
      </c>
      <c r="C8" s="11">
        <f>=ROUNDDOWN(32.5734714406112,0)</f>
      </c>
      <c r="D8" s="11">
        <v>71302</v>
      </c>
      <c r="E8" s="12">
        <v>1</v>
      </c>
      <c r="F8" s="11"/>
      <c r="G8" s="11">
        <f>=ROUNDDOWN({0},0)</f>
      </c>
      <c r="H8" s="11"/>
      <c r="I8" s="12"/>
      <c r="J8" s="11">
        <v>76</v>
      </c>
      <c r="K8" s="13">
        <v>1503.42</v>
      </c>
      <c r="L8" s="11">
        <v>315</v>
      </c>
      <c r="M8" s="14">
        <v>4.77</v>
      </c>
      <c r="N8" s="11">
        <v>137</v>
      </c>
      <c r="O8" s="13">
        <v>2297.78</v>
      </c>
      <c r="P8" s="11">
        <v>233</v>
      </c>
      <c r="Q8" s="14">
        <v>9.86</v>
      </c>
      <c r="R8" s="12">
        <v>-0.4453</v>
      </c>
      <c r="S8" s="12">
        <v>-0.3457</v>
      </c>
      <c r="T8" s="12">
        <v>0.3519</v>
      </c>
      <c r="U8" s="12">
        <v>-0.5162</v>
      </c>
      <c r="V8" s="11">
        <v>76</v>
      </c>
      <c r="W8" s="13">
        <v>1503.42</v>
      </c>
      <c r="X8" s="11">
        <v>312</v>
      </c>
      <c r="Y8" s="11">
        <v>137</v>
      </c>
      <c r="Z8" s="13">
        <v>2297.78</v>
      </c>
      <c r="AA8" s="11">
        <v>224</v>
      </c>
      <c r="AB8" s="12">
        <v>-0.4453</v>
      </c>
      <c r="AC8" s="12">
        <v>-0.3457</v>
      </c>
    </row>
    <row r="9">
      <c r="A9" s="10" t="s">
        <v>35</v>
      </c>
      <c r="B9" s="11">
        <v>80734</v>
      </c>
      <c r="C9" s="11">
        <f>=ROUNDDOWN(41.2687215662219,0)</f>
      </c>
      <c r="D9" s="11">
        <v>46115</v>
      </c>
      <c r="E9" s="12">
        <v>0.989</v>
      </c>
      <c r="F9" s="11"/>
      <c r="G9" s="11">
        <f>=ROUNDDOWN({0},0)</f>
      </c>
      <c r="H9" s="11"/>
      <c r="I9" s="12"/>
      <c r="J9" s="11">
        <v>61</v>
      </c>
      <c r="K9" s="13">
        <v>2151.61</v>
      </c>
      <c r="L9" s="11">
        <v>1002</v>
      </c>
      <c r="M9" s="14">
        <v>2.15</v>
      </c>
      <c r="N9" s="11">
        <v>91</v>
      </c>
      <c r="O9" s="13">
        <v>2959.8</v>
      </c>
      <c r="P9" s="11">
        <v>1026</v>
      </c>
      <c r="Q9" s="14">
        <v>2.88</v>
      </c>
      <c r="R9" s="12">
        <v>-0.3297</v>
      </c>
      <c r="S9" s="12">
        <v>-0.2731</v>
      </c>
      <c r="T9" s="12">
        <v>-0.0234</v>
      </c>
      <c r="U9" s="12">
        <v>-0.2535</v>
      </c>
      <c r="V9" s="11">
        <v>61</v>
      </c>
      <c r="W9" s="13">
        <v>2151.61</v>
      </c>
      <c r="X9" s="11">
        <v>819</v>
      </c>
      <c r="Y9" s="11">
        <v>91</v>
      </c>
      <c r="Z9" s="13">
        <v>2959.8</v>
      </c>
      <c r="AA9" s="11">
        <v>841</v>
      </c>
      <c r="AB9" s="12">
        <v>-0.3297</v>
      </c>
      <c r="AC9" s="12">
        <v>-0.2731</v>
      </c>
    </row>
    <row r="10">
      <c r="A10" s="10" t="s">
        <v>36</v>
      </c>
      <c r="B10" s="11">
        <v>33455</v>
      </c>
      <c r="C10" s="11">
        <f>=ROUNDDOWN(15.5967365967366,0)</f>
      </c>
      <c r="D10" s="11">
        <v>25489</v>
      </c>
      <c r="E10" s="12">
        <v>0.9606</v>
      </c>
      <c r="F10" s="11"/>
      <c r="G10" s="11">
        <f>=ROUNDDOWN({0},0)</f>
      </c>
      <c r="H10" s="11">
        <v>576</v>
      </c>
      <c r="I10" s="12">
        <v>0.8333</v>
      </c>
      <c r="J10" s="11">
        <v>268</v>
      </c>
      <c r="K10" s="13">
        <v>41375.24</v>
      </c>
      <c r="L10" s="11">
        <v>426</v>
      </c>
      <c r="M10" s="14">
        <v>97.12</v>
      </c>
      <c r="N10" s="11">
        <v>250</v>
      </c>
      <c r="O10" s="13">
        <v>43815.12</v>
      </c>
      <c r="P10" s="11">
        <v>585</v>
      </c>
      <c r="Q10" s="14">
        <v>74.9</v>
      </c>
      <c r="R10" s="12">
        <v>0.072</v>
      </c>
      <c r="S10" s="12">
        <v>-0.0557</v>
      </c>
      <c r="T10" s="12">
        <v>-0.2718</v>
      </c>
      <c r="U10" s="12">
        <v>0.2967</v>
      </c>
      <c r="V10" s="11">
        <v>268</v>
      </c>
      <c r="W10" s="13">
        <v>41375.24</v>
      </c>
      <c r="X10" s="11">
        <v>416</v>
      </c>
      <c r="Y10" s="11">
        <v>250</v>
      </c>
      <c r="Z10" s="13">
        <v>43815.12</v>
      </c>
      <c r="AA10" s="11">
        <v>569</v>
      </c>
      <c r="AB10" s="12">
        <v>0.072</v>
      </c>
      <c r="AC10" s="12">
        <v>-0.0557</v>
      </c>
    </row>
    <row r="11">
      <c r="A11" s="10" t="s">
        <v>37</v>
      </c>
      <c r="B11" s="11">
        <v>1725</v>
      </c>
      <c r="C11" s="11">
        <f>=ROUNDDOWN(15.4293381037567,0)</f>
      </c>
      <c r="D11" s="11">
        <v>2461</v>
      </c>
      <c r="E11" s="12">
        <v>1</v>
      </c>
      <c r="F11" s="11"/>
      <c r="G11" s="11">
        <f>=ROUNDDOWN({0},0)</f>
      </c>
      <c r="H11" s="11"/>
      <c r="I11" s="12"/>
      <c r="J11" s="11">
        <v>16</v>
      </c>
      <c r="K11" s="13">
        <v>941.74</v>
      </c>
      <c r="L11" s="11">
        <v>69</v>
      </c>
      <c r="M11" s="14">
        <v>13.65</v>
      </c>
      <c r="N11" s="11">
        <v>7</v>
      </c>
      <c r="O11" s="13">
        <v>496.84</v>
      </c>
      <c r="P11" s="11">
        <v>111</v>
      </c>
      <c r="Q11" s="14">
        <v>4.48</v>
      </c>
      <c r="R11" s="12">
        <v>1.2857</v>
      </c>
      <c r="S11" s="12">
        <v>0.8955</v>
      </c>
      <c r="T11" s="12">
        <v>-0.3784</v>
      </c>
      <c r="U11" s="12">
        <v>2.0469</v>
      </c>
      <c r="V11" s="11">
        <v>16</v>
      </c>
      <c r="W11" s="13">
        <v>941.74</v>
      </c>
      <c r="X11" s="11">
        <v>69</v>
      </c>
      <c r="Y11" s="11">
        <v>7</v>
      </c>
      <c r="Z11" s="13">
        <v>496.84</v>
      </c>
      <c r="AA11" s="11">
        <v>103</v>
      </c>
      <c r="AB11" s="12">
        <v>1.2857</v>
      </c>
      <c r="AC11" s="12">
        <v>0.8955</v>
      </c>
    </row>
    <row r="12">
      <c r="A12" s="10" t="s">
        <v>38</v>
      </c>
      <c r="B12" s="11">
        <v>260</v>
      </c>
      <c r="C12" s="11">
        <f>=ROUNDDOWN(21.3114754098361,0)</f>
      </c>
      <c r="D12" s="11">
        <v>270</v>
      </c>
      <c r="E12" s="12">
        <v>1</v>
      </c>
      <c r="F12" s="11"/>
      <c r="G12" s="11">
        <f>=ROUNDDOWN({0},0)</f>
      </c>
      <c r="H12" s="11"/>
      <c r="I12" s="12"/>
      <c r="J12" s="11"/>
      <c r="K12" s="13"/>
      <c r="L12" s="11">
        <v>64</v>
      </c>
      <c r="M12" s="14"/>
      <c r="N12" s="11">
        <v>3</v>
      </c>
      <c r="O12" s="13">
        <v>68.89</v>
      </c>
      <c r="P12" s="11">
        <v>80</v>
      </c>
      <c r="Q12" s="14">
        <v>0.86</v>
      </c>
      <c r="R12" s="12"/>
      <c r="S12" s="12"/>
      <c r="T12" s="12">
        <v>-0.2</v>
      </c>
      <c r="U12" s="12"/>
      <c r="V12" s="11"/>
      <c r="W12" s="13"/>
      <c r="X12" s="11">
        <v>64</v>
      </c>
      <c r="Y12" s="11">
        <v>3</v>
      </c>
      <c r="Z12" s="13">
        <v>68.89</v>
      </c>
      <c r="AA12" s="11">
        <v>80</v>
      </c>
      <c r="AB12" s="12"/>
      <c r="AC12" s="12"/>
    </row>
    <row r="13">
      <c r="A13" s="10" t="s">
        <v>39</v>
      </c>
      <c r="B13" s="11">
        <v>671</v>
      </c>
      <c r="C13" s="11">
        <f>=ROUNDDOWN(26.6269841269841,0)</f>
      </c>
      <c r="D13" s="11"/>
      <c r="E13" s="12"/>
      <c r="F13" s="11"/>
      <c r="G13" s="11">
        <f>=ROUNDDOWN({0},0)</f>
      </c>
      <c r="H13" s="11"/>
      <c r="I13" s="12"/>
      <c r="J13" s="11">
        <v>3</v>
      </c>
      <c r="K13" s="13">
        <v>450.2</v>
      </c>
      <c r="L13" s="11"/>
      <c r="M13" s="14"/>
      <c r="N13" s="11">
        <v>32</v>
      </c>
      <c r="O13" s="13">
        <v>2129.73</v>
      </c>
      <c r="P13" s="11">
        <v>68</v>
      </c>
      <c r="Q13" s="14">
        <v>31.32</v>
      </c>
      <c r="R13" s="12">
        <v>-0.9062</v>
      </c>
      <c r="S13" s="12">
        <v>-0.7886</v>
      </c>
      <c r="T13" s="12"/>
      <c r="U13" s="12"/>
      <c r="V13" s="11">
        <v>3</v>
      </c>
      <c r="W13" s="13">
        <v>450.2</v>
      </c>
      <c r="X13" s="11"/>
      <c r="Y13" s="11">
        <v>32</v>
      </c>
      <c r="Z13" s="13">
        <v>2129.73</v>
      </c>
      <c r="AA13" s="11">
        <v>68</v>
      </c>
      <c r="AB13" s="12">
        <v>-0.9062</v>
      </c>
      <c r="AC13" s="12">
        <v>-0.7886</v>
      </c>
    </row>
    <row r="14">
      <c r="A14" s="10" t="s">
        <v>40</v>
      </c>
      <c r="B14" s="11">
        <v>59637</v>
      </c>
      <c r="C14" s="11">
        <f>=ROUNDDOWN(43.9250202548427,0)</f>
      </c>
      <c r="D14" s="11">
        <v>12502</v>
      </c>
      <c r="E14" s="12">
        <v>1</v>
      </c>
      <c r="F14" s="11"/>
      <c r="G14" s="11">
        <f>=ROUNDDOWN({0},0)</f>
      </c>
      <c r="H14" s="11"/>
      <c r="I14" s="12"/>
      <c r="J14" s="11">
        <v>26</v>
      </c>
      <c r="K14" s="13">
        <v>853</v>
      </c>
      <c r="L14" s="11">
        <v>867</v>
      </c>
      <c r="M14" s="14">
        <v>0.98</v>
      </c>
      <c r="N14" s="11">
        <v>41</v>
      </c>
      <c r="O14" s="13">
        <v>1073.32</v>
      </c>
      <c r="P14" s="11">
        <v>926</v>
      </c>
      <c r="Q14" s="14">
        <v>1.16</v>
      </c>
      <c r="R14" s="12">
        <v>-0.3659</v>
      </c>
      <c r="S14" s="12">
        <v>-0.2053</v>
      </c>
      <c r="T14" s="12">
        <v>-0.0637</v>
      </c>
      <c r="U14" s="12">
        <v>-0.1552</v>
      </c>
      <c r="V14" s="11">
        <v>26</v>
      </c>
      <c r="W14" s="13">
        <v>853</v>
      </c>
      <c r="X14" s="11">
        <v>867</v>
      </c>
      <c r="Y14" s="11">
        <v>41</v>
      </c>
      <c r="Z14" s="13">
        <v>1073.32</v>
      </c>
      <c r="AA14" s="11">
        <v>914</v>
      </c>
      <c r="AB14" s="12">
        <v>-0.3659</v>
      </c>
      <c r="AC14" s="12">
        <v>-0.2053</v>
      </c>
    </row>
    <row r="15">
      <c r="A15" s="10" t="s">
        <v>41</v>
      </c>
      <c r="B15" s="11">
        <v>107831</v>
      </c>
      <c r="C15" s="11">
        <f>=ROUNDDOWN(33.7975238990754,0)</f>
      </c>
      <c r="D15" s="11">
        <v>26116</v>
      </c>
      <c r="E15" s="12">
        <v>1</v>
      </c>
      <c r="F15" s="11"/>
      <c r="G15" s="11">
        <f>=ROUNDDOWN({0},0)</f>
      </c>
      <c r="H15" s="11"/>
      <c r="I15" s="12"/>
      <c r="J15" s="11">
        <v>136</v>
      </c>
      <c r="K15" s="13">
        <v>3065.77</v>
      </c>
      <c r="L15" s="11">
        <v>522</v>
      </c>
      <c r="M15" s="14">
        <v>5.87</v>
      </c>
      <c r="N15" s="11">
        <v>275</v>
      </c>
      <c r="O15" s="13">
        <v>5190.73</v>
      </c>
      <c r="P15" s="11">
        <v>555</v>
      </c>
      <c r="Q15" s="14">
        <v>9.35</v>
      </c>
      <c r="R15" s="12">
        <v>-0.5055</v>
      </c>
      <c r="S15" s="12">
        <v>-0.4094</v>
      </c>
      <c r="T15" s="12">
        <v>-0.0595</v>
      </c>
      <c r="U15" s="12">
        <v>-0.3722</v>
      </c>
      <c r="V15" s="11">
        <v>136</v>
      </c>
      <c r="W15" s="13">
        <v>3065.77</v>
      </c>
      <c r="X15" s="11">
        <v>511</v>
      </c>
      <c r="Y15" s="11">
        <v>275</v>
      </c>
      <c r="Z15" s="13">
        <v>5190.73</v>
      </c>
      <c r="AA15" s="11">
        <v>549</v>
      </c>
      <c r="AB15" s="12">
        <v>-0.5055</v>
      </c>
      <c r="AC15" s="12">
        <v>-0.4094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896</v>
      </c>
      <c r="K16" s="17">
        <v>68310.74</v>
      </c>
      <c r="L16" s="15">
        <v>5346</v>
      </c>
      <c r="M16" s="18">
        <v>12.78</v>
      </c>
      <c r="N16" s="15">
        <v>1302</v>
      </c>
      <c r="O16" s="17">
        <v>81684.11</v>
      </c>
      <c r="P16" s="15">
        <v>5488</v>
      </c>
      <c r="Q16" s="18">
        <v>14.88</v>
      </c>
      <c r="R16" s="16">
        <v>-0.3118</v>
      </c>
      <c r="S16" s="16">
        <v>-0.1637</v>
      </c>
      <c r="T16" s="16">
        <v>-0.0259</v>
      </c>
      <c r="U16" s="16">
        <v>-0.1411</v>
      </c>
      <c r="V16" s="15">
        <v>896</v>
      </c>
      <c r="W16" s="17">
        <v>68310.74</v>
      </c>
      <c r="X16" s="15">
        <v>5062</v>
      </c>
      <c r="Y16" s="15">
        <v>1302</v>
      </c>
      <c r="Z16" s="17">
        <v>81684.11</v>
      </c>
      <c r="AA16" s="15">
        <v>5183</v>
      </c>
      <c r="AB16" s="16">
        <v>-0.3118</v>
      </c>
      <c r="AC16" s="16">
        <v>-0.1637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