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<sst xmlns="http://schemas.openxmlformats.org/spreadsheetml/2006/main" count="43" uniqueCount="43">
  <si>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</si>
  <si>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</si>
  <si>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</si>
  <si>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08/08/2025</t>
  </si>
  <si>
    <t>End Date:</t>
  </si>
  <si>
    <t>Report Run Date:</t>
  </si>
  <si>
    <t>08/09/2025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</si>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</sst>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193731</v>
      </c>
      <c r="C5" s="11">
        <f>=ROUNDDOWN(30.7787998665459,0)</f>
      </c>
      <c r="D5" s="11">
        <v>79033</v>
      </c>
      <c r="E5" s="12">
        <v>0.9738</v>
      </c>
      <c r="F5" s="11"/>
      <c r="G5" s="11">
        <f>=ROUNDDOWN({0},0)</f>
      </c>
      <c r="H5" s="11"/>
      <c r="I5" s="12">
        <v>0.5</v>
      </c>
      <c r="J5" s="11">
        <v>204</v>
      </c>
      <c r="K5" s="13">
        <v>14349.07</v>
      </c>
      <c r="L5" s="11">
        <v>1776</v>
      </c>
      <c r="M5" s="14">
        <v>8.08</v>
      </c>
      <c r="N5" s="11">
        <v>452</v>
      </c>
      <c r="O5" s="13">
        <v>24495</v>
      </c>
      <c r="P5" s="11">
        <v>1546</v>
      </c>
      <c r="Q5" s="14">
        <v>15.84</v>
      </c>
      <c r="R5" s="12">
        <v>-0.5487</v>
      </c>
      <c r="S5" s="12">
        <v>-0.4142</v>
      </c>
      <c r="T5" s="12">
        <v>0.1488</v>
      </c>
      <c r="U5" s="12">
        <v>-0.4899</v>
      </c>
      <c r="V5" s="11">
        <v>204</v>
      </c>
      <c r="W5" s="13">
        <v>14349.07</v>
      </c>
      <c r="X5" s="11">
        <v>1705</v>
      </c>
      <c r="Y5" s="11">
        <v>452</v>
      </c>
      <c r="Z5" s="13">
        <v>24495</v>
      </c>
      <c r="AA5" s="11">
        <v>1481</v>
      </c>
      <c r="AB5" s="12">
        <v>-0.5487</v>
      </c>
      <c r="AC5" s="12">
        <v>-0.4142</v>
      </c>
    </row>
    <row r="6">
      <c r="A6" s="10" t="s">
        <v>32</v>
      </c>
      <c r="B6" s="11">
        <v>8943</v>
      </c>
      <c r="C6" s="11">
        <f>=ROUNDDOWN(15.173057346454,0)</f>
      </c>
      <c r="D6" s="11">
        <v>2243</v>
      </c>
      <c r="E6" s="12">
        <v>0.9355</v>
      </c>
      <c r="F6" s="11"/>
      <c r="G6" s="11">
        <f>=ROUNDDOWN({0},0)</f>
      </c>
      <c r="H6" s="11"/>
      <c r="I6" s="12"/>
      <c r="J6" s="11">
        <v>47</v>
      </c>
      <c r="K6" s="13">
        <v>2552.61</v>
      </c>
      <c r="L6" s="11">
        <v>114</v>
      </c>
      <c r="M6" s="14">
        <v>22.39</v>
      </c>
      <c r="N6" s="11">
        <v>42</v>
      </c>
      <c r="O6" s="13">
        <v>2146.85</v>
      </c>
      <c r="P6" s="11">
        <v>135</v>
      </c>
      <c r="Q6" s="14">
        <v>15.9</v>
      </c>
      <c r="R6" s="12">
        <v>0.119</v>
      </c>
      <c r="S6" s="12">
        <v>0.189</v>
      </c>
      <c r="T6" s="12">
        <v>-0.1556</v>
      </c>
      <c r="U6" s="12">
        <v>0.4082</v>
      </c>
      <c r="V6" s="11">
        <v>47</v>
      </c>
      <c r="W6" s="13">
        <v>2552.61</v>
      </c>
      <c r="X6" s="11">
        <v>114</v>
      </c>
      <c r="Y6" s="11">
        <v>42</v>
      </c>
      <c r="Z6" s="13">
        <v>2146.85</v>
      </c>
      <c r="AA6" s="11">
        <v>134</v>
      </c>
      <c r="AB6" s="12">
        <v>0.119</v>
      </c>
      <c r="AC6" s="12">
        <v>0.189</v>
      </c>
    </row>
    <row r="7">
      <c r="A7" s="10" t="s">
        <v>33</v>
      </c>
      <c r="B7" s="11">
        <v>58482</v>
      </c>
      <c r="C7" s="11">
        <f>=ROUNDDOWN(23.0480018917002,0)</f>
      </c>
      <c r="D7" s="11">
        <v>72078</v>
      </c>
      <c r="E7" s="12">
        <v>1</v>
      </c>
      <c r="F7" s="11"/>
      <c r="G7" s="11">
        <f>=ROUNDDOWN({0},0)</f>
      </c>
      <c r="H7" s="11"/>
      <c r="I7" s="12"/>
      <c r="J7" s="11">
        <v>61</v>
      </c>
      <c r="K7" s="13">
        <v>1622.8</v>
      </c>
      <c r="L7" s="11">
        <v>166</v>
      </c>
      <c r="M7" s="14">
        <v>9.78</v>
      </c>
      <c r="N7" s="11">
        <v>154</v>
      </c>
      <c r="O7" s="13">
        <v>3283.83</v>
      </c>
      <c r="P7" s="11">
        <v>190</v>
      </c>
      <c r="Q7" s="14">
        <v>17.28</v>
      </c>
      <c r="R7" s="12">
        <v>-0.6039</v>
      </c>
      <c r="S7" s="12">
        <v>-0.5058</v>
      </c>
      <c r="T7" s="12">
        <v>-0.1263</v>
      </c>
      <c r="U7" s="12">
        <v>-0.434</v>
      </c>
      <c r="V7" s="11">
        <v>61</v>
      </c>
      <c r="W7" s="13">
        <v>1622.8</v>
      </c>
      <c r="X7" s="11">
        <v>160</v>
      </c>
      <c r="Y7" s="11">
        <v>154</v>
      </c>
      <c r="Z7" s="13">
        <v>3283.83</v>
      </c>
      <c r="AA7" s="11">
        <v>171</v>
      </c>
      <c r="AB7" s="12">
        <v>-0.6039</v>
      </c>
      <c r="AC7" s="12">
        <v>-0.5058</v>
      </c>
    </row>
    <row r="8">
      <c r="A8" s="10" t="s">
        <v>34</v>
      </c>
      <c r="B8" s="11">
        <v>108629</v>
      </c>
      <c r="C8" s="11">
        <f>=ROUNDDOWN(40.5634802091113,0)</f>
      </c>
      <c r="D8" s="11">
        <v>74438</v>
      </c>
      <c r="E8" s="12">
        <v>1</v>
      </c>
      <c r="F8" s="11"/>
      <c r="G8" s="11">
        <f>=ROUNDDOWN({0},0)</f>
      </c>
      <c r="H8" s="11"/>
      <c r="I8" s="12"/>
      <c r="J8" s="11">
        <v>77</v>
      </c>
      <c r="K8" s="13">
        <v>1455.28</v>
      </c>
      <c r="L8" s="11">
        <v>313</v>
      </c>
      <c r="M8" s="14">
        <v>4.65</v>
      </c>
      <c r="N8" s="11">
        <v>76</v>
      </c>
      <c r="O8" s="13">
        <v>1187.38</v>
      </c>
      <c r="P8" s="11">
        <v>227</v>
      </c>
      <c r="Q8" s="14">
        <v>5.23</v>
      </c>
      <c r="R8" s="12">
        <v>0.0132</v>
      </c>
      <c r="S8" s="12">
        <v>0.2256</v>
      </c>
      <c r="T8" s="12">
        <v>0.3789</v>
      </c>
      <c r="U8" s="12">
        <v>-0.1109</v>
      </c>
      <c r="V8" s="11">
        <v>77</v>
      </c>
      <c r="W8" s="13">
        <v>1455.28</v>
      </c>
      <c r="X8" s="11">
        <v>310</v>
      </c>
      <c r="Y8" s="11">
        <v>76</v>
      </c>
      <c r="Z8" s="13">
        <v>1187.38</v>
      </c>
      <c r="AA8" s="11">
        <v>213</v>
      </c>
      <c r="AB8" s="12">
        <v>0.0132</v>
      </c>
      <c r="AC8" s="12">
        <v>0.2256</v>
      </c>
    </row>
    <row r="9">
      <c r="A9" s="10" t="s">
        <v>35</v>
      </c>
      <c r="B9" s="11">
        <v>81548</v>
      </c>
      <c r="C9" s="11">
        <f>=ROUNDDOWN(38.3502633559067,0)</f>
      </c>
      <c r="D9" s="11">
        <v>58078</v>
      </c>
      <c r="E9" s="12">
        <v>0.9583</v>
      </c>
      <c r="F9" s="11"/>
      <c r="G9" s="11">
        <f>=ROUNDDOWN({0},0)</f>
      </c>
      <c r="H9" s="11"/>
      <c r="I9" s="12"/>
      <c r="J9" s="11">
        <v>74</v>
      </c>
      <c r="K9" s="13">
        <v>2962.53</v>
      </c>
      <c r="L9" s="11">
        <v>937</v>
      </c>
      <c r="M9" s="14">
        <v>3.16</v>
      </c>
      <c r="N9" s="11">
        <v>92</v>
      </c>
      <c r="O9" s="13">
        <v>2695.44</v>
      </c>
      <c r="P9" s="11">
        <v>948</v>
      </c>
      <c r="Q9" s="14">
        <v>2.84</v>
      </c>
      <c r="R9" s="12">
        <v>-0.1957</v>
      </c>
      <c r="S9" s="12">
        <v>0.0991</v>
      </c>
      <c r="T9" s="12">
        <v>-0.0116</v>
      </c>
      <c r="U9" s="12">
        <v>0.1127</v>
      </c>
      <c r="V9" s="11">
        <v>74</v>
      </c>
      <c r="W9" s="13">
        <v>2962.53</v>
      </c>
      <c r="X9" s="11">
        <v>772</v>
      </c>
      <c r="Y9" s="11">
        <v>92</v>
      </c>
      <c r="Z9" s="13">
        <v>2695.44</v>
      </c>
      <c r="AA9" s="11">
        <v>787</v>
      </c>
      <c r="AB9" s="12">
        <v>-0.1957</v>
      </c>
      <c r="AC9" s="12">
        <v>0.0991</v>
      </c>
    </row>
    <row r="10">
      <c r="A10" s="10" t="s">
        <v>36</v>
      </c>
      <c r="B10" s="11">
        <v>35459</v>
      </c>
      <c r="C10" s="11">
        <f>=ROUNDDOWN(19.168063138548,0)</f>
      </c>
      <c r="D10" s="11">
        <v>21605</v>
      </c>
      <c r="E10" s="12">
        <v>0.9774</v>
      </c>
      <c r="F10" s="11"/>
      <c r="G10" s="11">
        <f>=ROUNDDOWN({0},0)</f>
      </c>
      <c r="H10" s="11">
        <v>6215</v>
      </c>
      <c r="I10" s="12">
        <v>0.8571</v>
      </c>
      <c r="J10" s="11">
        <v>260</v>
      </c>
      <c r="K10" s="13">
        <v>45154.9</v>
      </c>
      <c r="L10" s="11">
        <v>442</v>
      </c>
      <c r="M10" s="14">
        <v>102.16</v>
      </c>
      <c r="N10" s="11">
        <v>234</v>
      </c>
      <c r="O10" s="13">
        <v>41901.91</v>
      </c>
      <c r="P10" s="11">
        <v>597</v>
      </c>
      <c r="Q10" s="14">
        <v>70.19</v>
      </c>
      <c r="R10" s="12">
        <v>0.1111</v>
      </c>
      <c r="S10" s="12">
        <v>0.0776</v>
      </c>
      <c r="T10" s="12">
        <v>-0.2596</v>
      </c>
      <c r="U10" s="12">
        <v>0.4555</v>
      </c>
      <c r="V10" s="11">
        <v>260</v>
      </c>
      <c r="W10" s="13">
        <v>45154.9</v>
      </c>
      <c r="X10" s="11">
        <v>427</v>
      </c>
      <c r="Y10" s="11">
        <v>234</v>
      </c>
      <c r="Z10" s="13">
        <v>41901.91</v>
      </c>
      <c r="AA10" s="11">
        <v>582</v>
      </c>
      <c r="AB10" s="12">
        <v>0.1111</v>
      </c>
      <c r="AC10" s="12">
        <v>0.0776</v>
      </c>
    </row>
    <row r="11">
      <c r="A11" s="10" t="s">
        <v>37</v>
      </c>
      <c r="B11" s="11">
        <v>1087</v>
      </c>
      <c r="C11" s="11">
        <f>=ROUNDDOWN(6.70160295930949,0)</f>
      </c>
      <c r="D11" s="11">
        <v>4161</v>
      </c>
      <c r="E11" s="12">
        <v>0.7857</v>
      </c>
      <c r="F11" s="11"/>
      <c r="G11" s="11">
        <f>=ROUNDDOWN({0},0)</f>
      </c>
      <c r="H11" s="11"/>
      <c r="I11" s="12"/>
      <c r="J11" s="11">
        <v>19</v>
      </c>
      <c r="K11" s="13">
        <v>1113.9</v>
      </c>
      <c r="L11" s="11">
        <v>70</v>
      </c>
      <c r="M11" s="14">
        <v>15.91</v>
      </c>
      <c r="N11" s="11">
        <v>15</v>
      </c>
      <c r="O11" s="13">
        <v>822.05</v>
      </c>
      <c r="P11" s="11">
        <v>118</v>
      </c>
      <c r="Q11" s="14">
        <v>6.97</v>
      </c>
      <c r="R11" s="12">
        <v>0.2667</v>
      </c>
      <c r="S11" s="12">
        <v>0.355</v>
      </c>
      <c r="T11" s="12">
        <v>-0.4068</v>
      </c>
      <c r="U11" s="12">
        <v>1.2826</v>
      </c>
      <c r="V11" s="11">
        <v>19</v>
      </c>
      <c r="W11" s="13">
        <v>1113.9</v>
      </c>
      <c r="X11" s="11">
        <v>70</v>
      </c>
      <c r="Y11" s="11">
        <v>15</v>
      </c>
      <c r="Z11" s="13">
        <v>822.05</v>
      </c>
      <c r="AA11" s="11">
        <v>111</v>
      </c>
      <c r="AB11" s="12">
        <v>0.2667</v>
      </c>
      <c r="AC11" s="12">
        <v>0.355</v>
      </c>
    </row>
    <row r="12">
      <c r="A12" s="10" t="s">
        <v>38</v>
      </c>
      <c r="B12" s="11">
        <v>1491</v>
      </c>
      <c r="C12" s="11">
        <f>=ROUNDDOWN(85.2,0)</f>
      </c>
      <c r="D12" s="11">
        <v>420</v>
      </c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123.46</v>
      </c>
      <c r="L12" s="11">
        <v>64</v>
      </c>
      <c r="M12" s="14">
        <v>1.93</v>
      </c>
      <c r="N12" s="11">
        <v>3</v>
      </c>
      <c r="O12" s="13">
        <v>63.83</v>
      </c>
      <c r="P12" s="11">
        <v>76</v>
      </c>
      <c r="Q12" s="14">
        <v>0.84</v>
      </c>
      <c r="R12" s="12">
        <v>-0.3333</v>
      </c>
      <c r="S12" s="12">
        <v>0.9342</v>
      </c>
      <c r="T12" s="12">
        <v>-0.1579</v>
      </c>
      <c r="U12" s="12">
        <v>1.2976</v>
      </c>
      <c r="V12" s="11">
        <v>2</v>
      </c>
      <c r="W12" s="13">
        <v>123.46</v>
      </c>
      <c r="X12" s="11">
        <v>64</v>
      </c>
      <c r="Y12" s="11">
        <v>3</v>
      </c>
      <c r="Z12" s="13">
        <v>63.83</v>
      </c>
      <c r="AA12" s="11">
        <v>76</v>
      </c>
      <c r="AB12" s="12">
        <v>-0.3333</v>
      </c>
      <c r="AC12" s="12">
        <v>0.9342</v>
      </c>
    </row>
    <row r="13">
      <c r="A13" s="10" t="s">
        <v>39</v>
      </c>
      <c r="B13" s="11">
        <v>293</v>
      </c>
      <c r="C13" s="11">
        <f>=ROUNDDOWN(30.2061855670103,0)</f>
      </c>
      <c r="D13" s="11"/>
      <c r="E13" s="12"/>
      <c r="F13" s="11"/>
      <c r="G13" s="11">
        <f>=ROUNDDOWN({0},0)</f>
      </c>
      <c r="H13" s="11"/>
      <c r="I13" s="12"/>
      <c r="J13" s="11">
        <v>2</v>
      </c>
      <c r="K13" s="13">
        <v>285.28</v>
      </c>
      <c r="L13" s="11"/>
      <c r="M13" s="14"/>
      <c r="N13" s="11">
        <v>10</v>
      </c>
      <c r="O13" s="13">
        <v>941.12</v>
      </c>
      <c r="P13" s="11">
        <v>70</v>
      </c>
      <c r="Q13" s="14">
        <v>13.44</v>
      </c>
      <c r="R13" s="12">
        <v>-0.8</v>
      </c>
      <c r="S13" s="12">
        <v>-0.6969</v>
      </c>
      <c r="T13" s="12"/>
      <c r="U13" s="12"/>
      <c r="V13" s="11">
        <v>2</v>
      </c>
      <c r="W13" s="13">
        <v>285.28</v>
      </c>
      <c r="X13" s="11"/>
      <c r="Y13" s="11">
        <v>10</v>
      </c>
      <c r="Z13" s="13">
        <v>941.12</v>
      </c>
      <c r="AA13" s="11">
        <v>70</v>
      </c>
      <c r="AB13" s="12">
        <v>-0.8</v>
      </c>
      <c r="AC13" s="12">
        <v>-0.6969</v>
      </c>
    </row>
    <row r="14">
      <c r="A14" s="10" t="s">
        <v>40</v>
      </c>
      <c r="B14" s="11">
        <v>75461</v>
      </c>
      <c r="C14" s="11">
        <f>=ROUNDDOWN(56.8958757445525,0)</f>
      </c>
      <c r="D14" s="11">
        <v>19148</v>
      </c>
      <c r="E14" s="12">
        <v>1</v>
      </c>
      <c r="F14" s="11"/>
      <c r="G14" s="11">
        <f>=ROUNDDOWN({0},0)</f>
      </c>
      <c r="H14" s="11"/>
      <c r="I14" s="12"/>
      <c r="J14" s="11">
        <v>35</v>
      </c>
      <c r="K14" s="13">
        <v>941.45</v>
      </c>
      <c r="L14" s="11">
        <v>864</v>
      </c>
      <c r="M14" s="14">
        <v>1.09</v>
      </c>
      <c r="N14" s="11">
        <v>81</v>
      </c>
      <c r="O14" s="13">
        <v>1920.09</v>
      </c>
      <c r="P14" s="11">
        <v>904</v>
      </c>
      <c r="Q14" s="14">
        <v>2.12</v>
      </c>
      <c r="R14" s="12">
        <v>-0.5679</v>
      </c>
      <c r="S14" s="12">
        <v>-0.5097</v>
      </c>
      <c r="T14" s="12">
        <v>-0.0442</v>
      </c>
      <c r="U14" s="12">
        <v>-0.4858</v>
      </c>
      <c r="V14" s="11">
        <v>35</v>
      </c>
      <c r="W14" s="13">
        <v>941.45</v>
      </c>
      <c r="X14" s="11">
        <v>864</v>
      </c>
      <c r="Y14" s="11">
        <v>81</v>
      </c>
      <c r="Z14" s="13">
        <v>1920.09</v>
      </c>
      <c r="AA14" s="11">
        <v>899</v>
      </c>
      <c r="AB14" s="12">
        <v>-0.5679</v>
      </c>
      <c r="AC14" s="12">
        <v>-0.5097</v>
      </c>
    </row>
    <row r="15">
      <c r="A15" s="10" t="s">
        <v>41</v>
      </c>
      <c r="B15" s="11">
        <v>120148</v>
      </c>
      <c r="C15" s="11">
        <f>=ROUNDDOWN(38.9635490984563,0)</f>
      </c>
      <c r="D15" s="11">
        <v>36844</v>
      </c>
      <c r="E15" s="12">
        <v>1</v>
      </c>
      <c r="F15" s="11"/>
      <c r="G15" s="11">
        <f>=ROUNDDOWN({0},0)</f>
      </c>
      <c r="H15" s="11"/>
      <c r="I15" s="12"/>
      <c r="J15" s="11">
        <v>159</v>
      </c>
      <c r="K15" s="13">
        <v>3650.64</v>
      </c>
      <c r="L15" s="11">
        <v>519</v>
      </c>
      <c r="M15" s="14">
        <v>7.03</v>
      </c>
      <c r="N15" s="11">
        <v>181</v>
      </c>
      <c r="O15" s="13">
        <v>3528.18</v>
      </c>
      <c r="P15" s="11">
        <v>553</v>
      </c>
      <c r="Q15" s="14">
        <v>6.38</v>
      </c>
      <c r="R15" s="12">
        <v>-0.1215</v>
      </c>
      <c r="S15" s="12">
        <v>0.0347</v>
      </c>
      <c r="T15" s="12">
        <v>-0.0615</v>
      </c>
      <c r="U15" s="12">
        <v>0.1019</v>
      </c>
      <c r="V15" s="11">
        <v>159</v>
      </c>
      <c r="W15" s="13">
        <v>3650.64</v>
      </c>
      <c r="X15" s="11">
        <v>509</v>
      </c>
      <c r="Y15" s="11">
        <v>181</v>
      </c>
      <c r="Z15" s="13">
        <v>3528.18</v>
      </c>
      <c r="AA15" s="11">
        <v>547</v>
      </c>
      <c r="AB15" s="12">
        <v>-0.1215</v>
      </c>
      <c r="AC15" s="12">
        <v>0.0347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940</v>
      </c>
      <c r="K16" s="17">
        <v>74211.92</v>
      </c>
      <c r="L16" s="15">
        <v>5265</v>
      </c>
      <c r="M16" s="18">
        <v>14.1</v>
      </c>
      <c r="N16" s="15">
        <v>1340</v>
      </c>
      <c r="O16" s="17">
        <v>82985.68</v>
      </c>
      <c r="P16" s="15">
        <v>5364</v>
      </c>
      <c r="Q16" s="18">
        <v>15.47</v>
      </c>
      <c r="R16" s="16">
        <v>-0.2985</v>
      </c>
      <c r="S16" s="16">
        <v>-0.1057</v>
      </c>
      <c r="T16" s="16">
        <v>-0.0185</v>
      </c>
      <c r="U16" s="16">
        <v>-0.0886</v>
      </c>
      <c r="V16" s="15">
        <v>940</v>
      </c>
      <c r="W16" s="17">
        <v>74211.92</v>
      </c>
      <c r="X16" s="15">
        <v>4995</v>
      </c>
      <c r="Y16" s="15">
        <v>1340</v>
      </c>
      <c r="Z16" s="17">
        <v>82985.68</v>
      </c>
      <c r="AA16" s="15">
        <v>5071</v>
      </c>
      <c r="AB16" s="16">
        <v>-0.2985</v>
      </c>
      <c r="AC16" s="16">
        <v>-0.1057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